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Bancked Turn Calculator" sheetId="1" r:id="rId3"/>
    <sheet state="visible" name="Smaug BYRC-3D-02" sheetId="2" r:id="rId4"/>
    <sheet state="visible" name="Little Rocket BYRC-2D-02" sheetId="3" r:id="rId5"/>
  </sheets>
  <definedNames/>
  <calcPr/>
</workbook>
</file>

<file path=xl/sharedStrings.xml><?xml version="1.0" encoding="utf-8"?>
<sst xmlns="http://schemas.openxmlformats.org/spreadsheetml/2006/main" count="141" uniqueCount="76">
  <si>
    <t>track gauge, center to center</t>
  </si>
  <si>
    <t>G</t>
  </si>
  <si>
    <t>in</t>
  </si>
  <si>
    <t>center radius of inner track</t>
  </si>
  <si>
    <t>Ri</t>
  </si>
  <si>
    <t>track bank angle from horizontal</t>
  </si>
  <si>
    <t>theta</t>
  </si>
  <si>
    <t>degrees</t>
  </si>
  <si>
    <t>center radius of outer (upper) track</t>
  </si>
  <si>
    <t>Ro</t>
  </si>
  <si>
    <t>3D track circuit</t>
  </si>
  <si>
    <t>avg drag coefficient</t>
  </si>
  <si>
    <t xml:space="preserve"> </t>
  </si>
  <si>
    <t>2D track circuit</t>
  </si>
  <si>
    <t>equal to the head (height) loss divided by the track traveled (from experiment)</t>
  </si>
  <si>
    <t>g</t>
  </si>
  <si>
    <t>m/sec^2</t>
  </si>
  <si>
    <t>example: a 5% ratio would mean a coaster with a 5m height would travel 100m before stopping</t>
  </si>
  <si>
    <t>height</t>
  </si>
  <si>
    <t>mass</t>
  </si>
  <si>
    <t>kilograms</t>
  </si>
  <si>
    <t>Ro = Ri + (G) cos(theta)</t>
  </si>
  <si>
    <t>"little rocket"</t>
  </si>
  <si>
    <t>pounds</t>
  </si>
  <si>
    <t>for 2-5 yr-olds</t>
  </si>
  <si>
    <t>can vary, depending on cleanliness, rain, and lubrication</t>
  </si>
  <si>
    <t>for smaller BYRC-2D-04 "Little Rocket" track</t>
  </si>
  <si>
    <t>narrower gauge</t>
  </si>
  <si>
    <t>ft</t>
  </si>
  <si>
    <t>sometimes 20 degrees, sometimes 0 degrees</t>
  </si>
  <si>
    <t>location</t>
  </si>
  <si>
    <t>height (m)</t>
  </si>
  <si>
    <t>same as 69.75 form I already have</t>
  </si>
  <si>
    <t>height (ft)</t>
  </si>
  <si>
    <t>potential energy (joules)</t>
  </si>
  <si>
    <t xml:space="preserve">track distance (m) </t>
  </si>
  <si>
    <t>track distance (ft)</t>
  </si>
  <si>
    <t>no-drag kinetic energy (joules)</t>
  </si>
  <si>
    <t>no-drag velocity (m/s)</t>
  </si>
  <si>
    <t>drag energy lost (joules)</t>
  </si>
  <si>
    <t>KE with drag (joules)</t>
  </si>
  <si>
    <t>velocity with drag (m/s)</t>
  </si>
  <si>
    <t>velocity (mi/hr)</t>
  </si>
  <si>
    <t>up/down radius (m)</t>
  </si>
  <si>
    <t>vertical centripital force (N)</t>
  </si>
  <si>
    <t>centripital force (N)</t>
  </si>
  <si>
    <t>vertical centripital force (lb)</t>
  </si>
  <si>
    <t>centripital force (lb)</t>
  </si>
  <si>
    <t>up/down g's excl gravity</t>
  </si>
  <si>
    <t>up/down g's incl gravity</t>
  </si>
  <si>
    <t>turn radius (m)</t>
  </si>
  <si>
    <t>horizontal side force (N)</t>
  </si>
  <si>
    <t>optimal turn angle (degrees from horizontal)</t>
  </si>
  <si>
    <t>horizontal side force (lb)</t>
  </si>
  <si>
    <t>lift hill peak#1</t>
  </si>
  <si>
    <t>dip #1</t>
  </si>
  <si>
    <t>peak#2</t>
  </si>
  <si>
    <t>end of straight</t>
  </si>
  <si>
    <t>turn peak</t>
  </si>
  <si>
    <t>turn</t>
  </si>
  <si>
    <t>turn dip</t>
  </si>
  <si>
    <t xml:space="preserve">turn </t>
  </si>
  <si>
    <t>cross over peak</t>
  </si>
  <si>
    <t xml:space="preserve">end   </t>
  </si>
  <si>
    <t>S curves dip</t>
  </si>
  <si>
    <t>Kinetic Energy</t>
  </si>
  <si>
    <t>Centripital force going around a curve of radius r</t>
  </si>
  <si>
    <t>The track doesn't have to be at an optimum angle.  But being near the optimum angle means less overturning side loads, and less drag from side wheels.</t>
  </si>
  <si>
    <t>K.E. = 1/2 m v^2</t>
  </si>
  <si>
    <t>Potential Energy</t>
  </si>
  <si>
    <t>P.E. = mgh</t>
  </si>
  <si>
    <t>small dip</t>
  </si>
  <si>
    <t>peak on turn</t>
  </si>
  <si>
    <t>low point under trk</t>
  </si>
  <si>
    <t>back to start</t>
  </si>
  <si>
    <t>The track doesn't have to be at an optimum angle.  But being near the optimum angle means less overturning side loads, and less drag.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</si>
</sst>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0.0"/>
  </numFmts>
  <fonts count="6">
    <font>
      <sz val="10.0"/>
      <color rgb="FF000000"/>
      <name val="Arial"/>
    </font>
    <font/>
    <font>
      <sz val="10.0"/>
    </font>
    <font>
      <color rgb="FF0000FF"/>
    </font>
    <font>
      <color rgb="FF000000"/>
    </font>
    <font>
      <b/>
      <i/>
      <sz val="14.0"/>
      <color rgb="FF800080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/>
    </xf>
    <xf borderId="0" fillId="0" fontId="1" numFmtId="0" xfId="0" applyAlignment="1" applyFont="1">
      <alignment/>
    </xf>
    <xf borderId="0" fillId="0" fontId="1" numFmtId="164" xfId="0" applyAlignment="1" applyFont="1" applyNumberFormat="1">
      <alignment/>
    </xf>
    <xf borderId="0" fillId="0" fontId="1" numFmtId="10" xfId="0" applyAlignment="1" applyFont="1" applyNumberFormat="1">
      <alignment/>
    </xf>
    <xf borderId="0" fillId="0" fontId="1" numFmtId="2" xfId="0" applyAlignment="1" applyFont="1" applyNumberFormat="1">
      <alignment/>
    </xf>
    <xf borderId="0" fillId="0" fontId="1" numFmtId="165" xfId="0" applyAlignment="1" applyFont="1" applyNumberFormat="1">
      <alignment/>
    </xf>
    <xf borderId="0" fillId="0" fontId="1" numFmtId="165" xfId="0" applyFont="1" applyNumberFormat="1"/>
    <xf borderId="0" fillId="0" fontId="1" numFmtId="2" xfId="0" applyFont="1" applyNumberFormat="1"/>
    <xf borderId="0" fillId="0" fontId="1" numFmtId="164" xfId="0" applyFont="1" applyNumberFormat="1"/>
    <xf borderId="0" fillId="0" fontId="1" numFmtId="0" xfId="0" applyAlignment="1" applyFont="1">
      <alignment horizontal="center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1" numFmtId="0" xfId="0" applyAlignment="1" applyFont="1">
      <alignment horizontal="left"/>
    </xf>
    <xf borderId="0" fillId="0" fontId="1" numFmtId="165" xfId="0" applyAlignment="1" applyFont="1" applyNumberFormat="1">
      <alignment horizontal="left"/>
    </xf>
    <xf borderId="0" fillId="0" fontId="1" numFmtId="165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0" xfId="0" applyAlignment="1" applyFont="1">
      <alignment horizontal="center" wrapText="1"/>
    </xf>
    <xf borderId="0" fillId="0" fontId="1" numFmtId="0" xfId="0" applyAlignment="1" applyFont="1">
      <alignment horizontal="center" wrapText="1"/>
    </xf>
    <xf borderId="0" fillId="0" fontId="1" numFmtId="164" xfId="0" applyAlignment="1" applyFont="1" applyNumberFormat="1">
      <alignment horizontal="center" wrapText="1"/>
    </xf>
    <xf borderId="0" fillId="0" fontId="1" numFmtId="2" xfId="0" applyAlignment="1" applyFont="1" applyNumberFormat="1">
      <alignment horizontal="center" wrapText="1"/>
    </xf>
    <xf borderId="0" fillId="0" fontId="1" numFmtId="165" xfId="0" applyAlignment="1" applyFont="1" applyNumberFormat="1">
      <alignment horizontal="center" wrapText="1"/>
    </xf>
    <xf borderId="0" fillId="2" fontId="2" numFmtId="0" xfId="0" applyAlignment="1" applyFill="1" applyFont="1">
      <alignment/>
    </xf>
    <xf borderId="0" fillId="0" fontId="1" numFmtId="165" xfId="0" applyAlignment="1" applyFont="1" applyNumberFormat="1">
      <alignment horizontal="center" wrapText="1"/>
    </xf>
    <xf borderId="0" fillId="0" fontId="1" numFmtId="2" xfId="0" applyAlignment="1" applyFont="1" applyNumberFormat="1">
      <alignment horizontal="center" wrapText="1"/>
    </xf>
    <xf borderId="0" fillId="0" fontId="1" numFmtId="164" xfId="0" applyAlignment="1" applyFont="1" applyNumberFormat="1">
      <alignment horizontal="center" wrapText="1"/>
    </xf>
    <xf borderId="0" fillId="0" fontId="3" numFmtId="0" xfId="0" applyAlignment="1" applyFont="1">
      <alignment horizontal="center" wrapText="1"/>
    </xf>
    <xf borderId="0" fillId="0" fontId="3" numFmtId="164" xfId="0" applyAlignment="1" applyFont="1" applyNumberFormat="1">
      <alignment horizontal="center" wrapText="1"/>
    </xf>
    <xf borderId="0" fillId="0" fontId="3" numFmtId="2" xfId="0" applyAlignment="1" applyFont="1" applyNumberFormat="1">
      <alignment horizontal="center" wrapText="1"/>
    </xf>
    <xf borderId="0" fillId="0" fontId="3" numFmtId="0" xfId="0" applyAlignment="1" applyFont="1">
      <alignment/>
    </xf>
    <xf borderId="0" fillId="0" fontId="3" numFmtId="164" xfId="0" applyFont="1" applyNumberFormat="1"/>
    <xf borderId="0" fillId="0" fontId="3" numFmtId="164" xfId="0" applyAlignment="1" applyFont="1" applyNumberFormat="1">
      <alignment/>
    </xf>
    <xf borderId="0" fillId="0" fontId="3" numFmtId="2" xfId="0" applyAlignment="1" applyFont="1" applyNumberFormat="1">
      <alignment/>
    </xf>
    <xf borderId="0" fillId="0" fontId="4" numFmtId="164" xfId="0" applyAlignment="1" applyFont="1" applyNumberFormat="1">
      <alignment/>
    </xf>
    <xf borderId="0" fillId="0" fontId="5" numFmtId="164" xfId="0" applyAlignment="1" applyFont="1" applyNumberFormat="1">
      <alignment horizontal="left"/>
    </xf>
    <xf borderId="0" fillId="0" fontId="5" numFmtId="164" xfId="0" applyAlignment="1" applyFont="1" applyNumberForma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00.png"/><Relationship Id="rId2" Type="http://schemas.openxmlformats.org/officeDocument/2006/relationships/image" Target="../media/image03.png"/><Relationship Id="rId3" Type="http://schemas.openxmlformats.org/officeDocument/2006/relationships/image" Target="../media/image04.png"/><Relationship Id="rId4" Type="http://schemas.openxmlformats.org/officeDocument/2006/relationships/image" Target="../media/image06.png"/><Relationship Id="rId5" Type="http://schemas.openxmlformats.org/officeDocument/2006/relationships/image" Target="../media/image08.png"/><Relationship Id="rId6" Type="http://schemas.openxmlformats.org/officeDocument/2006/relationships/image" Target="../media/image12.png"/><Relationship Id="rId7" Type="http://schemas.openxmlformats.org/officeDocument/2006/relationships/image" Target="../media/image0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05.png"/><Relationship Id="rId2" Type="http://schemas.openxmlformats.org/officeDocument/2006/relationships/image" Target="../media/image07.png"/><Relationship Id="rId3" Type="http://schemas.openxmlformats.org/officeDocument/2006/relationships/image" Target="../media/image09.png"/><Relationship Id="rId4" Type="http://schemas.openxmlformats.org/officeDocument/2006/relationships/image" Target="../media/image10.png"/><Relationship Id="rId9" Type="http://schemas.openxmlformats.org/officeDocument/2006/relationships/image" Target="../media/image02.jpg"/><Relationship Id="rId5" Type="http://schemas.openxmlformats.org/officeDocument/2006/relationships/image" Target="../media/image11.png"/><Relationship Id="rId6" Type="http://schemas.openxmlformats.org/officeDocument/2006/relationships/image" Target="../media/image13.png"/><Relationship Id="rId7" Type="http://schemas.openxmlformats.org/officeDocument/2006/relationships/image" Target="../media/image14.jpg"/><Relationship Id="rId8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4</xdr:col>
      <xdr:colOff>771525</xdr:colOff>
      <xdr:row>0</xdr:row>
      <xdr:rowOff>152400</xdr:rowOff>
    </xdr:from>
    <xdr:to>
      <xdr:col>12</xdr:col>
      <xdr:colOff>95250</xdr:colOff>
      <xdr:row>14</xdr:row>
      <xdr:rowOff>152400</xdr:rowOff>
    </xdr:to>
    <xdr:grpSp>
      <xdr:nvGrpSpPr>
        <xdr:cNvPr id="2" name="Shape 2" title="Drawing"/>
        <xdr:cNvGrpSpPr/>
      </xdr:nvGrpSpPr>
      <xdr:grpSpPr>
        <a:xfrm>
          <a:off x="1071562" y="313450"/>
          <a:ext cx="7000875" cy="3324150"/>
          <a:chOff x="1071562" y="313450"/>
          <a:chExt cx="7000875" cy="3324150"/>
        </a:xfrm>
      </xdr:grpSpPr>
      <xdr:sp>
        <xdr:nvSpPr>
          <xdr:cNvPr id="3" name="Shape 3"/>
          <xdr:cNvSpPr/>
        </xdr:nvSpPr>
        <xdr:spPr>
          <a:xfrm rot="2026069">
            <a:off x="1212917" y="1475809"/>
            <a:ext cx="3065692" cy="384907"/>
          </a:xfrm>
          <a:prstGeom prst="rect">
            <a:avLst/>
          </a:prstGeom>
          <a:solidFill>
            <a:srgbClr val="CFE2F3"/>
          </a:solidFill>
          <a:ln cap="flat" cmpd="sng" w="19050">
            <a:solidFill>
              <a:srgbClr val="000000"/>
            </a:solidFill>
            <a:prstDash val="solid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  <xdr:sp>
        <xdr:nvSpPr>
          <xdr:cNvPr id="4" name="Shape 4"/>
          <xdr:cNvSpPr/>
        </xdr:nvSpPr>
        <xdr:spPr>
          <a:xfrm>
            <a:off x="1071562" y="465850"/>
            <a:ext cx="504900" cy="504900"/>
          </a:xfrm>
          <a:prstGeom prst="ellipse">
            <a:avLst/>
          </a:prstGeom>
          <a:solidFill>
            <a:srgbClr val="CFE2F3"/>
          </a:solidFill>
          <a:ln cap="flat" cmpd="sng" w="19050">
            <a:solidFill>
              <a:srgbClr val="000000"/>
            </a:solidFill>
            <a:prstDash val="solid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  <xdr:sp>
        <xdr:nvSpPr>
          <xdr:cNvPr id="5" name="Shape 5"/>
          <xdr:cNvSpPr/>
        </xdr:nvSpPr>
        <xdr:spPr>
          <a:xfrm>
            <a:off x="3900487" y="2332750"/>
            <a:ext cx="504900" cy="504900"/>
          </a:xfrm>
          <a:prstGeom prst="ellipse">
            <a:avLst/>
          </a:prstGeom>
          <a:solidFill>
            <a:srgbClr val="CFE2F3"/>
          </a:solidFill>
          <a:ln cap="flat" cmpd="sng" w="19050">
            <a:solidFill>
              <a:srgbClr val="000000"/>
            </a:solidFill>
            <a:prstDash val="solid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  <xdr:cxnSp>
        <xdr:nvCxnSpPr>
          <xdr:cNvPr id="6" name="Shape 6"/>
          <xdr:cNvCxnSpPr/>
        </xdr:nvCxnSpPr>
        <xdr:spPr>
          <a:xfrm rot="10800000">
            <a:off x="1328737" y="2599450"/>
            <a:ext cx="2819400" cy="0"/>
          </a:xfrm>
          <a:prstGeom prst="straightConnector1">
            <a:avLst/>
          </a:prstGeom>
          <a:noFill/>
          <a:ln cap="flat" cmpd="sng" w="19050">
            <a:solidFill>
              <a:srgbClr val="000000"/>
            </a:solidFill>
            <a:prstDash val="dash"/>
            <a:round/>
            <a:headEnd len="lg" w="lg" type="none"/>
            <a:tailEnd len="lg" w="lg" type="none"/>
          </a:ln>
        </xdr:spPr>
      </xdr:cxnSp>
      <xdr:cxnSp>
        <xdr:nvCxnSpPr>
          <xdr:cNvPr id="7" name="Shape 7"/>
          <xdr:cNvCxnSpPr/>
        </xdr:nvCxnSpPr>
        <xdr:spPr>
          <a:xfrm>
            <a:off x="1300162" y="732550"/>
            <a:ext cx="19199" cy="1876500"/>
          </a:xfrm>
          <a:prstGeom prst="straightConnector1">
            <a:avLst/>
          </a:prstGeom>
          <a:noFill/>
          <a:ln cap="flat" cmpd="sng" w="19050">
            <a:solidFill>
              <a:srgbClr val="000000"/>
            </a:solidFill>
            <a:prstDash val="dash"/>
            <a:round/>
            <a:headEnd len="lg" w="lg" type="none"/>
            <a:tailEnd len="lg" w="lg" type="none"/>
          </a:ln>
        </xdr:spPr>
      </xdr:cxnSp>
      <xdr:cxnSp>
        <xdr:nvCxnSpPr>
          <xdr:cNvPr id="8" name="Shape 8"/>
          <xdr:cNvCxnSpPr/>
        </xdr:nvCxnSpPr>
        <xdr:spPr>
          <a:xfrm rot="10800000">
            <a:off x="4138387" y="2589850"/>
            <a:ext cx="3914999" cy="9599"/>
          </a:xfrm>
          <a:prstGeom prst="straightConnector1">
            <a:avLst/>
          </a:prstGeom>
          <a:noFill/>
          <a:ln cap="flat" cmpd="sng" w="19050">
            <a:solidFill>
              <a:srgbClr val="000000"/>
            </a:solidFill>
            <a:prstDash val="solid"/>
            <a:round/>
            <a:headEnd len="lg" w="lg" type="none"/>
            <a:tailEnd len="lg" w="lg" type="triangle"/>
          </a:ln>
        </xdr:spPr>
      </xdr:cxnSp>
      <xdr:cxnSp>
        <xdr:nvCxnSpPr>
          <xdr:cNvPr id="9" name="Shape 9"/>
          <xdr:cNvCxnSpPr/>
        </xdr:nvCxnSpPr>
        <xdr:spPr>
          <a:xfrm rot="10800000">
            <a:off x="1303837" y="736299"/>
            <a:ext cx="6768600" cy="15300"/>
          </a:xfrm>
          <a:prstGeom prst="straightConnector1">
            <a:avLst/>
          </a:prstGeom>
          <a:noFill/>
          <a:ln cap="flat" cmpd="sng" w="19050">
            <a:solidFill>
              <a:srgbClr val="000000"/>
            </a:solidFill>
            <a:prstDash val="solid"/>
            <a:round/>
            <a:headEnd len="lg" w="lg" type="none"/>
            <a:tailEnd len="lg" w="lg" type="triangle"/>
          </a:ln>
        </xdr:spPr>
      </xdr:cxnSp>
      <xdr:sp>
        <xdr:nvSpPr>
          <xdr:cNvPr id="10" name="Shape 10"/>
          <xdr:cNvSpPr txBox="1"/>
        </xdr:nvSpPr>
        <xdr:spPr>
          <a:xfrm>
            <a:off x="5967412" y="2208925"/>
            <a:ext cx="504900" cy="487799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Ri</a:t>
            </a:r>
          </a:p>
        </xdr:txBody>
      </xdr:sp>
      <xdr:sp>
        <xdr:nvSpPr>
          <xdr:cNvPr id="11" name="Shape 11"/>
          <xdr:cNvSpPr txBox="1"/>
        </xdr:nvSpPr>
        <xdr:spPr>
          <a:xfrm>
            <a:off x="3548062" y="313450"/>
            <a:ext cx="504900" cy="487799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Ro</a:t>
            </a:r>
          </a:p>
        </xdr:txBody>
      </xdr:sp>
      <xdr:sp>
        <xdr:nvSpPr>
          <xdr:cNvPr id="12" name="Shape 12"/>
          <xdr:cNvSpPr txBox="1"/>
        </xdr:nvSpPr>
        <xdr:spPr>
          <a:xfrm>
            <a:off x="1509712" y="1923175"/>
            <a:ext cx="923999" cy="5238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bank angle</a:t>
            </a:r>
          </a:p>
        </xdr:txBody>
      </xdr:sp>
      <xdr:sp>
        <xdr:nvSpPr>
          <xdr:cNvPr id="13" name="Shape 13"/>
          <xdr:cNvSpPr/>
        </xdr:nvSpPr>
        <xdr:spPr>
          <a:xfrm>
            <a:off x="2109787" y="1627900"/>
            <a:ext cx="1628700" cy="2009700"/>
          </a:xfrm>
          <a:prstGeom prst="arc">
            <a:avLst>
              <a:gd fmla="val 10899177" name="adj1"/>
              <a:gd fmla="val 14753518" name="adj2"/>
            </a:avLst>
          </a:prstGeom>
          <a:noFill/>
          <a:ln cap="flat" cmpd="sng" w="19050">
            <a:solidFill>
              <a:srgbClr val="000000"/>
            </a:solidFill>
            <a:prstDash val="dash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  <xdr:cxnSp>
        <xdr:nvCxnSpPr>
          <xdr:cNvPr id="14" name="Shape 14"/>
          <xdr:cNvCxnSpPr/>
        </xdr:nvCxnSpPr>
        <xdr:spPr>
          <a:xfrm>
            <a:off x="1319212" y="751600"/>
            <a:ext cx="2838600" cy="1828800"/>
          </a:xfrm>
          <a:prstGeom prst="straightConnector1">
            <a:avLst/>
          </a:prstGeom>
          <a:noFill/>
          <a:ln cap="flat" cmpd="sng" w="19050">
            <a:solidFill>
              <a:srgbClr val="000000"/>
            </a:solidFill>
            <a:prstDash val="dash"/>
            <a:round/>
            <a:headEnd len="lg" w="lg" type="triangle"/>
            <a:tailEnd len="lg" w="lg" type="triangle"/>
          </a:ln>
        </xdr:spPr>
      </xdr:cxnSp>
      <xdr:sp>
        <xdr:nvSpPr>
          <xdr:cNvPr id="15" name="Shape 15"/>
          <xdr:cNvSpPr txBox="1"/>
        </xdr:nvSpPr>
        <xdr:spPr>
          <a:xfrm>
            <a:off x="2671762" y="1180225"/>
            <a:ext cx="923999" cy="5238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track gauge</a:t>
            </a:r>
          </a:p>
        </xdr:txBody>
      </xdr:sp>
      <xdr:sp>
        <xdr:nvSpPr>
          <xdr:cNvPr id="16" name="Shape 16"/>
          <xdr:cNvSpPr txBox="1"/>
        </xdr:nvSpPr>
        <xdr:spPr>
          <a:xfrm>
            <a:off x="4948175" y="1180225"/>
            <a:ext cx="1576499" cy="651299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000">
                <a:solidFill>
                  <a:srgbClr val="000000"/>
                </a:solidFill>
              </a:rPr>
              <a:t>Ro = Ri + (G) cos(theta)</a:t>
            </a:r>
          </a:p>
        </xdr:txBody>
      </xdr:sp>
    </xdr:grp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7</xdr:col>
      <xdr:colOff>695325</xdr:colOff>
      <xdr:row>18</xdr:row>
      <xdr:rowOff>438150</xdr:rowOff>
    </xdr:from>
    <xdr:to>
      <xdr:col>20</xdr:col>
      <xdr:colOff>285750</xdr:colOff>
      <xdr:row>49</xdr:row>
      <xdr:rowOff>114300</xdr:rowOff>
    </xdr:to>
    <xdr:grpSp>
      <xdr:nvGrpSpPr>
        <xdr:cNvPr id="2" name="Shape 2" title="Drawing"/>
        <xdr:cNvGrpSpPr/>
      </xdr:nvGrpSpPr>
      <xdr:grpSpPr>
        <a:xfrm>
          <a:off x="250750" y="147637"/>
          <a:ext cx="9010499" cy="5862037"/>
          <a:chOff x="250750" y="147637"/>
          <a:chExt cx="9010499" cy="5862037"/>
        </a:xfrm>
      </xdr:grpSpPr>
      <xdr:pic>
        <xdr:nvPicPr>
          <xdr:cNvPr id="17" name="Shape 17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2238375" y="147637"/>
            <a:ext cx="2209800" cy="204787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8" name="Shape 18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504825" y="523875"/>
            <a:ext cx="1495425" cy="1295400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19" name="Shape 19"/>
          <xdr:cNvSpPr txBox="1"/>
        </xdr:nvSpPr>
        <xdr:spPr>
          <a:xfrm>
            <a:off x="250750" y="5209575"/>
            <a:ext cx="9010499" cy="800099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Source:  http://www.batesville.k12.in.us/physics/phynet/mechanics/circular%20motion/banked_no_friction.htm</a:t>
            </a:r>
          </a:p>
        </xdr:txBody>
      </xdr:sp>
      <xdr:pic>
        <xdr:nvPicPr>
          <xdr:cNvPr id="20" name="Shape 20"/>
          <xdr:cNvPicPr preferRelativeResize="0"/>
        </xdr:nvPicPr>
        <xdr:blipFill>
          <a:blip r:embed="rId3">
            <a:alphaModFix/>
          </a:blip>
          <a:stretch>
            <a:fillRect/>
          </a:stretch>
        </xdr:blipFill>
        <xdr:spPr>
          <a:xfrm>
            <a:off x="4581525" y="666750"/>
            <a:ext cx="1876424" cy="336799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1" name="Shape 21"/>
          <xdr:cNvSpPr txBox="1"/>
        </xdr:nvSpPr>
        <xdr:spPr>
          <a:xfrm>
            <a:off x="4448175" y="147650"/>
            <a:ext cx="3152699" cy="4572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algn="l">
              <a:spcBef>
                <a:spcPts val="0"/>
              </a:spcBef>
              <a:buNone/>
            </a:pPr>
            <a:r>
              <a:rPr lang="en-US" sz="1400"/>
              <a:t>vertical direction sum of forces</a:t>
            </a:r>
          </a:p>
        </xdr:txBody>
      </xdr:sp>
      <xdr:pic>
        <xdr:nvPicPr>
          <xdr:cNvPr id="22" name="Shape 22"/>
          <xdr:cNvPicPr preferRelativeResize="0"/>
        </xdr:nvPicPr>
        <xdr:blipFill>
          <a:blip r:embed="rId4">
            <a:alphaModFix/>
          </a:blip>
          <a:stretch>
            <a:fillRect/>
          </a:stretch>
        </xdr:blipFill>
        <xdr:spPr>
          <a:xfrm>
            <a:off x="4629075" y="1905000"/>
            <a:ext cx="4632173" cy="564174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3" name="Shape 23"/>
          <xdr:cNvSpPr txBox="1"/>
        </xdr:nvSpPr>
        <xdr:spPr>
          <a:xfrm>
            <a:off x="4538625" y="1404950"/>
            <a:ext cx="3152699" cy="4572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horizontal direction sum of forces</a:t>
            </a:r>
          </a:p>
        </xdr:txBody>
      </xdr:sp>
      <xdr:pic>
        <xdr:nvPicPr>
          <xdr:cNvPr id="24" name="Shape 24"/>
          <xdr:cNvPicPr preferRelativeResize="0"/>
        </xdr:nvPicPr>
        <xdr:blipFill>
          <a:blip r:embed="rId5">
            <a:alphaModFix/>
          </a:blip>
          <a:stretch>
            <a:fillRect/>
          </a:stretch>
        </xdr:blipFill>
        <xdr:spPr>
          <a:xfrm>
            <a:off x="504825" y="2794300"/>
            <a:ext cx="4143375" cy="2564199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5" name="Shape 25"/>
          <xdr:cNvSpPr/>
        </xdr:nvSpPr>
        <xdr:spPr>
          <a:xfrm>
            <a:off x="1800225" y="4114800"/>
            <a:ext cx="3152699" cy="1352400"/>
          </a:xfrm>
          <a:prstGeom prst="rect">
            <a:avLst/>
          </a:prstGeom>
          <a:solidFill>
            <a:srgbClr val="F3F3F3"/>
          </a:solidFill>
          <a:ln cap="flat" cmpd="sng" w="19050">
            <a:solidFill>
              <a:srgbClr val="F3F3F3"/>
            </a:solidFill>
            <a:prstDash val="solid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</xdr:grpSp>
    <xdr:clientData fLocksWithSheet="0"/>
  </xdr:twoCellAnchor>
  <xdr:twoCellAnchor>
    <xdr:from>
      <xdr:col>4</xdr:col>
      <xdr:colOff>381000</xdr:colOff>
      <xdr:row>18</xdr:row>
      <xdr:rowOff>371475</xdr:rowOff>
    </xdr:from>
    <xdr:to>
      <xdr:col>6</xdr:col>
      <xdr:colOff>676275</xdr:colOff>
      <xdr:row>23</xdr:row>
      <xdr:rowOff>47625</xdr:rowOff>
    </xdr:to>
    <xdr:grpSp>
      <xdr:nvGrpSpPr>
        <xdr:cNvPr id="2" name="Shape 2" title="Drawing"/>
        <xdr:cNvGrpSpPr/>
      </xdr:nvGrpSpPr>
      <xdr:grpSpPr>
        <a:xfrm>
          <a:off x="152400" y="152400"/>
          <a:ext cx="1800225" cy="657225"/>
          <a:chOff x="152400" y="152400"/>
          <a:chExt cx="1800225" cy="657225"/>
        </a:xfrm>
      </xdr:grpSpPr>
      <xdr:pic>
        <xdr:nvPicPr>
          <xdr:cNvPr id="26" name="Shape 26"/>
          <xdr:cNvPicPr preferRelativeResize="0"/>
        </xdr:nvPicPr>
        <xdr:blipFill>
          <a:blip r:embed="rId6">
            <a:alphaModFix/>
          </a:blip>
          <a:stretch>
            <a:fillRect/>
          </a:stretch>
        </xdr:blipFill>
        <xdr:spPr>
          <a:xfrm>
            <a:off x="152400" y="152400"/>
            <a:ext cx="1800225" cy="6572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7" name="Shape 27"/>
          <xdr:cNvPicPr preferRelativeResize="0"/>
        </xdr:nvPicPr>
        <xdr:blipFill>
          <a:blip r:embed="rId6">
            <a:alphaModFix/>
          </a:blip>
          <a:stretch>
            <a:fillRect/>
          </a:stretch>
        </xdr:blipFill>
        <xdr:spPr>
          <a:xfrm>
            <a:off x="152400" y="152400"/>
            <a:ext cx="1800225" cy="65722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twoCellAnchor>
  <xdr:twoCellAnchor>
    <xdr:from>
      <xdr:col>2</xdr:col>
      <xdr:colOff>57150</xdr:colOff>
      <xdr:row>25</xdr:row>
      <xdr:rowOff>381000</xdr:rowOff>
    </xdr:from>
    <xdr:to>
      <xdr:col>8</xdr:col>
      <xdr:colOff>76200</xdr:colOff>
      <xdr:row>43</xdr:row>
      <xdr:rowOff>161925</xdr:rowOff>
    </xdr:to>
    <xdr:pic>
      <xdr:nvPicPr>
        <xdr:cNvPr id="0" name="image01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4819650" cy="33813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7</xdr:col>
      <xdr:colOff>695325</xdr:colOff>
      <xdr:row>15</xdr:row>
      <xdr:rowOff>438150</xdr:rowOff>
    </xdr:from>
    <xdr:to>
      <xdr:col>18</xdr:col>
      <xdr:colOff>352425</xdr:colOff>
      <xdr:row>46</xdr:row>
      <xdr:rowOff>114300</xdr:rowOff>
    </xdr:to>
    <xdr:grpSp>
      <xdr:nvGrpSpPr>
        <xdr:cNvPr id="2" name="Shape 2" title="Drawing"/>
        <xdr:cNvGrpSpPr/>
      </xdr:nvGrpSpPr>
      <xdr:grpSpPr>
        <a:xfrm>
          <a:off x="250750" y="147637"/>
          <a:ext cx="9010499" cy="5862037"/>
          <a:chOff x="250750" y="147637"/>
          <a:chExt cx="9010499" cy="5862037"/>
        </a:xfrm>
      </xdr:grpSpPr>
      <xdr:pic>
        <xdr:nvPicPr>
          <xdr:cNvPr id="17" name="Shape 17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2238375" y="147637"/>
            <a:ext cx="2209800" cy="204787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8" name="Shape 18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504825" y="523875"/>
            <a:ext cx="1495425" cy="1295400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19" name="Shape 19"/>
          <xdr:cNvSpPr txBox="1"/>
        </xdr:nvSpPr>
        <xdr:spPr>
          <a:xfrm>
            <a:off x="250750" y="5209575"/>
            <a:ext cx="9010499" cy="800099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Source:  http://www.batesville.k12.in.us/physics/phynet/mechanics/circular%20motion/banked_no_friction.htm</a:t>
            </a:r>
          </a:p>
        </xdr:txBody>
      </xdr:sp>
      <xdr:pic>
        <xdr:nvPicPr>
          <xdr:cNvPr id="20" name="Shape 20"/>
          <xdr:cNvPicPr preferRelativeResize="0"/>
        </xdr:nvPicPr>
        <xdr:blipFill>
          <a:blip r:embed="rId3">
            <a:alphaModFix/>
          </a:blip>
          <a:stretch>
            <a:fillRect/>
          </a:stretch>
        </xdr:blipFill>
        <xdr:spPr>
          <a:xfrm>
            <a:off x="4581525" y="666750"/>
            <a:ext cx="1876424" cy="336799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1" name="Shape 21"/>
          <xdr:cNvSpPr txBox="1"/>
        </xdr:nvSpPr>
        <xdr:spPr>
          <a:xfrm>
            <a:off x="4448175" y="147650"/>
            <a:ext cx="3152699" cy="4572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algn="l">
              <a:spcBef>
                <a:spcPts val="0"/>
              </a:spcBef>
              <a:buNone/>
            </a:pPr>
            <a:r>
              <a:rPr lang="en-US" sz="1400"/>
              <a:t>vertical direction sum of forces</a:t>
            </a:r>
          </a:p>
        </xdr:txBody>
      </xdr:sp>
      <xdr:pic>
        <xdr:nvPicPr>
          <xdr:cNvPr id="22" name="Shape 22"/>
          <xdr:cNvPicPr preferRelativeResize="0"/>
        </xdr:nvPicPr>
        <xdr:blipFill>
          <a:blip r:embed="rId4">
            <a:alphaModFix/>
          </a:blip>
          <a:stretch>
            <a:fillRect/>
          </a:stretch>
        </xdr:blipFill>
        <xdr:spPr>
          <a:xfrm>
            <a:off x="4629075" y="1905000"/>
            <a:ext cx="4632173" cy="564174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3" name="Shape 23"/>
          <xdr:cNvSpPr txBox="1"/>
        </xdr:nvSpPr>
        <xdr:spPr>
          <a:xfrm>
            <a:off x="4538625" y="1404950"/>
            <a:ext cx="3152699" cy="4572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 algn="l">
              <a:spcBef>
                <a:spcPts val="0"/>
              </a:spcBef>
              <a:buNone/>
            </a:pPr>
            <a:r>
              <a:rPr lang="en-US" sz="1400"/>
              <a:t>horizontal direction sum of forces</a:t>
            </a:r>
          </a:p>
        </xdr:txBody>
      </xdr:sp>
      <xdr:pic>
        <xdr:nvPicPr>
          <xdr:cNvPr id="24" name="Shape 24"/>
          <xdr:cNvPicPr preferRelativeResize="0"/>
        </xdr:nvPicPr>
        <xdr:blipFill>
          <a:blip r:embed="rId5">
            <a:alphaModFix/>
          </a:blip>
          <a:stretch>
            <a:fillRect/>
          </a:stretch>
        </xdr:blipFill>
        <xdr:spPr>
          <a:xfrm>
            <a:off x="504825" y="2794300"/>
            <a:ext cx="4143375" cy="2564199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5" name="Shape 25"/>
          <xdr:cNvSpPr/>
        </xdr:nvSpPr>
        <xdr:spPr>
          <a:xfrm>
            <a:off x="1800225" y="4114800"/>
            <a:ext cx="3152699" cy="1352400"/>
          </a:xfrm>
          <a:prstGeom prst="rect">
            <a:avLst/>
          </a:prstGeom>
          <a:solidFill>
            <a:srgbClr val="F3F3F3"/>
          </a:solidFill>
          <a:ln cap="flat" cmpd="sng" w="19050">
            <a:solidFill>
              <a:srgbClr val="F3F3F3"/>
            </a:solidFill>
            <a:prstDash val="solid"/>
            <a:round/>
            <a:headEnd len="med" w="med" type="none"/>
            <a:tailEnd len="med" w="med" type="none"/>
          </a:ln>
        </xdr:spPr>
        <xdr:txBody>
          <a:bodyPr anchorCtr="0" anchor="ctr" bIns="91425" lIns="91425" rIns="91425" tIns="91425">
            <a:noAutofit/>
          </a:bodyPr>
          <a:lstStyle/>
          <a:p>
            <a:pPr lvl="0">
              <a:spcBef>
                <a:spcPts val="0"/>
              </a:spcBef>
              <a:buNone/>
            </a:pPr>
            <a:r>
              <a:t/>
            </a:r>
            <a:endParaRPr sz="1400"/>
          </a:p>
        </xdr:txBody>
      </xdr:sp>
    </xdr:grpSp>
    <xdr:clientData fLocksWithSheet="0"/>
  </xdr:twoCellAnchor>
  <xdr:twoCellAnchor>
    <xdr:from>
      <xdr:col>4</xdr:col>
      <xdr:colOff>323850</xdr:colOff>
      <xdr:row>16</xdr:row>
      <xdr:rowOff>123825</xdr:rowOff>
    </xdr:from>
    <xdr:to>
      <xdr:col>6</xdr:col>
      <xdr:colOff>381000</xdr:colOff>
      <xdr:row>20</xdr:row>
      <xdr:rowOff>0</xdr:rowOff>
    </xdr:to>
    <xdr:grpSp>
      <xdr:nvGrpSpPr>
        <xdr:cNvPr id="2" name="Shape 2" title="Drawing"/>
        <xdr:cNvGrpSpPr/>
      </xdr:nvGrpSpPr>
      <xdr:grpSpPr>
        <a:xfrm>
          <a:off x="152400" y="152400"/>
          <a:ext cx="1800225" cy="657225"/>
          <a:chOff x="152400" y="152400"/>
          <a:chExt cx="1800225" cy="657225"/>
        </a:xfrm>
      </xdr:grpSpPr>
      <xdr:pic>
        <xdr:nvPicPr>
          <xdr:cNvPr id="26" name="Shape 26"/>
          <xdr:cNvPicPr preferRelativeResize="0"/>
        </xdr:nvPicPr>
        <xdr:blipFill>
          <a:blip r:embed="rId6">
            <a:alphaModFix/>
          </a:blip>
          <a:stretch>
            <a:fillRect/>
          </a:stretch>
        </xdr:blipFill>
        <xdr:spPr>
          <a:xfrm>
            <a:off x="152400" y="152400"/>
            <a:ext cx="1800225" cy="6572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7" name="Shape 27"/>
          <xdr:cNvPicPr preferRelativeResize="0"/>
        </xdr:nvPicPr>
        <xdr:blipFill>
          <a:blip r:embed="rId6">
            <a:alphaModFix/>
          </a:blip>
          <a:stretch>
            <a:fillRect/>
          </a:stretch>
        </xdr:blipFill>
        <xdr:spPr>
          <a:xfrm>
            <a:off x="152400" y="152400"/>
            <a:ext cx="1800225" cy="65722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twoCellAnchor>
  <xdr:twoCellAnchor>
    <xdr:from>
      <xdr:col>0</xdr:col>
      <xdr:colOff>180975</xdr:colOff>
      <xdr:row>19</xdr:row>
      <xdr:rowOff>476250</xdr:rowOff>
    </xdr:from>
    <xdr:to>
      <xdr:col>7</xdr:col>
      <xdr:colOff>476250</xdr:colOff>
      <xdr:row>39</xdr:row>
      <xdr:rowOff>95250</xdr:rowOff>
    </xdr:to>
    <xdr:grpSp>
      <xdr:nvGrpSpPr>
        <xdr:cNvPr id="2" name="Shape 2" title="Drawing"/>
        <xdr:cNvGrpSpPr/>
      </xdr:nvGrpSpPr>
      <xdr:grpSpPr>
        <a:xfrm>
          <a:off x="790775" y="247899"/>
          <a:ext cx="4489876" cy="2506275"/>
          <a:chOff x="790775" y="247899"/>
          <a:chExt cx="4489876" cy="2506275"/>
        </a:xfrm>
      </xdr:grpSpPr>
      <xdr:pic>
        <xdr:nvPicPr>
          <xdr:cNvPr descr="BYRC-2D-04 track xy.jpg" id="28" name="Shape 28"/>
          <xdr:cNvPicPr preferRelativeResize="0"/>
        </xdr:nvPicPr>
        <xdr:blipFill rotWithShape="1">
          <a:blip r:embed="rId7">
            <a:alphaModFix/>
          </a:blip>
          <a:srcRect b="29813" l="0" r="0" t="21638"/>
          <a:stretch/>
        </xdr:blipFill>
        <xdr:spPr>
          <a:xfrm>
            <a:off x="790775" y="247899"/>
            <a:ext cx="4489876" cy="1501464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29" name="Shape 29"/>
          <xdr:cNvSpPr txBox="1"/>
        </xdr:nvSpPr>
        <xdr:spPr>
          <a:xfrm>
            <a:off x="4646850" y="75267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5</a:t>
            </a:r>
          </a:p>
        </xdr:txBody>
      </xdr:sp>
      <xdr:sp>
        <xdr:nvSpPr>
          <xdr:cNvPr id="30" name="Shape 30"/>
          <xdr:cNvSpPr txBox="1"/>
        </xdr:nvSpPr>
        <xdr:spPr>
          <a:xfrm>
            <a:off x="2677600" y="711400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6</a:t>
            </a:r>
          </a:p>
        </xdr:txBody>
      </xdr:sp>
      <xdr:sp>
        <xdr:nvSpPr>
          <xdr:cNvPr id="31" name="Shape 31"/>
          <xdr:cNvSpPr txBox="1"/>
        </xdr:nvSpPr>
        <xdr:spPr>
          <a:xfrm>
            <a:off x="1183725" y="115432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7</a:t>
            </a:r>
          </a:p>
        </xdr:txBody>
      </xdr:sp>
      <xdr:pic>
        <xdr:nvPicPr>
          <xdr:cNvPr descr="BYRC-2D-04 track xz.jpg" id="32" name="Shape 32"/>
          <xdr:cNvPicPr preferRelativeResize="0"/>
        </xdr:nvPicPr>
        <xdr:blipFill rotWithShape="1">
          <a:blip r:embed="rId8">
            <a:alphaModFix/>
          </a:blip>
          <a:srcRect b="35193" l="0" r="18837" t="38864"/>
          <a:stretch/>
        </xdr:blipFill>
        <xdr:spPr>
          <a:xfrm flipH="1">
            <a:off x="1019790" y="1901109"/>
            <a:ext cx="3874444" cy="853065"/>
          </a:xfrm>
          <a:prstGeom prst="rect">
            <a:avLst/>
          </a:prstGeom>
          <a:noFill/>
          <a:ln>
            <a:noFill/>
          </a:ln>
        </xdr:spPr>
      </xdr:pic>
      <xdr:sp>
        <xdr:nvSpPr>
          <xdr:cNvPr id="33" name="Shape 33"/>
          <xdr:cNvSpPr txBox="1"/>
        </xdr:nvSpPr>
        <xdr:spPr>
          <a:xfrm>
            <a:off x="2304975" y="194727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1</a:t>
            </a:r>
          </a:p>
        </xdr:txBody>
      </xdr:sp>
      <xdr:sp>
        <xdr:nvSpPr>
          <xdr:cNvPr id="34" name="Shape 34"/>
          <xdr:cNvSpPr txBox="1"/>
        </xdr:nvSpPr>
        <xdr:spPr>
          <a:xfrm>
            <a:off x="3091225" y="228177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2</a:t>
            </a:r>
          </a:p>
        </xdr:txBody>
      </xdr:sp>
      <xdr:sp>
        <xdr:nvSpPr>
          <xdr:cNvPr id="35" name="Shape 35"/>
          <xdr:cNvSpPr txBox="1"/>
        </xdr:nvSpPr>
        <xdr:spPr>
          <a:xfrm>
            <a:off x="3630975" y="2020400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3</a:t>
            </a:r>
          </a:p>
        </xdr:txBody>
      </xdr:sp>
      <xdr:sp>
        <xdr:nvSpPr>
          <xdr:cNvPr id="36" name="Shape 36"/>
          <xdr:cNvSpPr txBox="1"/>
        </xdr:nvSpPr>
        <xdr:spPr>
          <a:xfrm>
            <a:off x="4373850" y="228177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4</a:t>
            </a:r>
          </a:p>
        </xdr:txBody>
      </xdr:sp>
      <xdr:sp>
        <xdr:nvSpPr>
          <xdr:cNvPr id="37" name="Shape 37"/>
          <xdr:cNvSpPr txBox="1"/>
        </xdr:nvSpPr>
        <xdr:spPr>
          <a:xfrm>
            <a:off x="1571175" y="2281775"/>
            <a:ext cx="272999" cy="334500"/>
          </a:xfrm>
          <a:prstGeom prst="rect">
            <a:avLst/>
          </a:prstGeom>
          <a:noFill/>
          <a:ln>
            <a:noFill/>
          </a:ln>
        </xdr:spPr>
        <xdr:txBody>
          <a:bodyPr anchorCtr="0" anchor="t" bIns="91425" lIns="91425" rIns="91425" tIns="91425">
            <a:noAutofit/>
          </a:bodyPr>
          <a:lstStyle/>
          <a:p>
            <a:pPr lvl="0" rtl="0">
              <a:spcBef>
                <a:spcPts val="0"/>
              </a:spcBef>
              <a:buNone/>
            </a:pPr>
            <a:r>
              <a:rPr lang="en-US" sz="1400"/>
              <a:t>0</a:t>
            </a:r>
          </a:p>
        </xdr:txBody>
      </xdr:sp>
    </xdr:grpSp>
    <xdr:clientData fLocksWithSheet="0"/>
  </xdr:twoCellAnchor>
  <xdr:twoCellAnchor>
    <xdr:from>
      <xdr:col>1</xdr:col>
      <xdr:colOff>19050</xdr:colOff>
      <xdr:row>40</xdr:row>
      <xdr:rowOff>133350</xdr:rowOff>
    </xdr:from>
    <xdr:to>
      <xdr:col>6</xdr:col>
      <xdr:colOff>685800</xdr:colOff>
      <xdr:row>55</xdr:row>
      <xdr:rowOff>76200</xdr:rowOff>
    </xdr:to>
    <xdr:pic>
      <xdr:nvPicPr>
        <xdr:cNvPr id="0" name="image02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5238750" cy="2943225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30.43"/>
    <col customWidth="1" min="2" max="2" width="7.86"/>
    <col customWidth="1" min="4" max="4" width="9.0"/>
  </cols>
  <sheetData>
    <row r="2">
      <c r="A2" s="1" t="s">
        <v>0</v>
      </c>
      <c r="B2" s="1" t="s">
        <v>1</v>
      </c>
      <c r="C2" s="1">
        <v>15.25</v>
      </c>
      <c r="D2" s="1" t="s">
        <v>2</v>
      </c>
    </row>
    <row r="3">
      <c r="A3" s="1" t="s">
        <v>3</v>
      </c>
      <c r="B3" s="1" t="s">
        <v>4</v>
      </c>
      <c r="C3" s="1">
        <v>56.0</v>
      </c>
      <c r="D3" s="1" t="s">
        <v>2</v>
      </c>
    </row>
    <row r="4">
      <c r="A4" s="1" t="s">
        <v>5</v>
      </c>
      <c r="B4" s="1" t="s">
        <v>6</v>
      </c>
      <c r="C4" s="1">
        <v>30.0</v>
      </c>
      <c r="D4" s="1" t="s">
        <v>7</v>
      </c>
    </row>
    <row r="6">
      <c r="A6" s="1" t="s">
        <v>8</v>
      </c>
      <c r="B6" s="2" t="s">
        <v>9</v>
      </c>
      <c r="C6" s="8">
        <f>C3+C2*cos(C4*pi()/180)</f>
        <v>69.20688741</v>
      </c>
      <c r="D6" s="1" t="s">
        <v>2</v>
      </c>
    </row>
    <row r="8">
      <c r="B8" s="1" t="s">
        <v>18</v>
      </c>
      <c r="C8">
        <f>C2*SIN((C4*pi()/180))</f>
        <v>7.625</v>
      </c>
      <c r="D8" s="1" t="s">
        <v>2</v>
      </c>
    </row>
    <row r="10">
      <c r="A10" s="1" t="s">
        <v>21</v>
      </c>
    </row>
    <row r="16">
      <c r="A16" s="1" t="s">
        <v>0</v>
      </c>
      <c r="B16" s="1" t="s">
        <v>1</v>
      </c>
      <c r="C16" s="1">
        <v>15.25</v>
      </c>
      <c r="D16" s="1" t="s">
        <v>2</v>
      </c>
    </row>
    <row r="17">
      <c r="A17" s="1" t="s">
        <v>3</v>
      </c>
      <c r="B17" s="1" t="s">
        <v>4</v>
      </c>
      <c r="C17" s="1">
        <v>69.75</v>
      </c>
      <c r="D17" s="1" t="s">
        <v>2</v>
      </c>
    </row>
    <row r="18">
      <c r="A18" s="1" t="s">
        <v>5</v>
      </c>
      <c r="B18" s="1" t="s">
        <v>6</v>
      </c>
      <c r="C18" s="1">
        <v>20.0</v>
      </c>
      <c r="D18" s="1" t="s">
        <v>7</v>
      </c>
    </row>
    <row r="19">
      <c r="B19" s="1" t="s">
        <v>18</v>
      </c>
      <c r="C19">
        <f>C16*sin(C18*pi()/180)</f>
        <v>5.215807186</v>
      </c>
      <c r="D19" s="1" t="s">
        <v>2</v>
      </c>
    </row>
    <row r="20">
      <c r="A20" s="1" t="s">
        <v>8</v>
      </c>
      <c r="B20" s="2" t="s">
        <v>9</v>
      </c>
      <c r="C20" s="8">
        <f>C17+C16*cos(C18*pi()/180)</f>
        <v>84.08031247</v>
      </c>
      <c r="D20" s="1" t="s">
        <v>2</v>
      </c>
    </row>
    <row r="22">
      <c r="A22" s="1" t="s">
        <v>26</v>
      </c>
    </row>
    <row r="23">
      <c r="A23" s="1" t="s">
        <v>0</v>
      </c>
      <c r="B23" s="1" t="s">
        <v>1</v>
      </c>
      <c r="C23" s="1">
        <v>14.0</v>
      </c>
      <c r="D23" s="1" t="s">
        <v>2</v>
      </c>
      <c r="E23" s="1" t="s">
        <v>27</v>
      </c>
    </row>
    <row r="24">
      <c r="A24" s="1" t="s">
        <v>3</v>
      </c>
      <c r="B24" s="1" t="s">
        <v>4</v>
      </c>
      <c r="C24" s="1">
        <v>56.0</v>
      </c>
      <c r="D24" s="1" t="s">
        <v>2</v>
      </c>
      <c r="E24">
        <f>C24/12</f>
        <v>4.666666667</v>
      </c>
      <c r="F24" s="1" t="s">
        <v>28</v>
      </c>
    </row>
    <row r="25">
      <c r="A25" s="1" t="s">
        <v>5</v>
      </c>
      <c r="B25" s="1" t="s">
        <v>6</v>
      </c>
      <c r="C25" s="1">
        <v>30.0</v>
      </c>
      <c r="D25" s="1" t="s">
        <v>7</v>
      </c>
      <c r="E25" s="1" t="s">
        <v>29</v>
      </c>
    </row>
    <row r="26">
      <c r="B26" s="1" t="s">
        <v>18</v>
      </c>
      <c r="C26">
        <f>C23*sin(C25*pi()/180)</f>
        <v>7</v>
      </c>
      <c r="D26" s="1" t="s">
        <v>2</v>
      </c>
    </row>
    <row r="27">
      <c r="A27" s="1" t="s">
        <v>8</v>
      </c>
      <c r="B27" s="2" t="s">
        <v>9</v>
      </c>
      <c r="C27" s="8">
        <f>C24+C23*cos(C25*pi()/180)</f>
        <v>68.12435565</v>
      </c>
      <c r="D27" s="1" t="s">
        <v>2</v>
      </c>
      <c r="E27" s="1" t="s">
        <v>32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6.71"/>
    <col customWidth="1" min="2" max="3" width="16.57"/>
    <col customWidth="1" min="4" max="4" width="9.0"/>
    <col customWidth="1" min="5" max="5" width="12.29"/>
    <col customWidth="1" min="6" max="7" width="10.57"/>
    <col customWidth="1" min="8" max="8" width="13.0"/>
    <col customWidth="1" min="9" max="9" width="11.29"/>
    <col customWidth="1" min="10" max="10" width="10.71"/>
    <col customWidth="1" min="11" max="11" width="11.43"/>
    <col customWidth="1" min="12" max="12" width="10.57"/>
    <col customWidth="1" min="13" max="13" width="9.57"/>
    <col customWidth="1" min="14" max="14" width="11.86"/>
    <col customWidth="1" min="15" max="15" width="11.43"/>
    <col customWidth="1" min="16" max="16" width="11.29"/>
    <col customWidth="1" min="17" max="17" width="10.57"/>
    <col customWidth="1" min="18" max="18" width="10.0"/>
    <col customWidth="1" min="19" max="19" width="9.43"/>
    <col customWidth="1" min="20" max="20" width="10.43"/>
    <col customWidth="1" min="21" max="21" width="9.86"/>
    <col customWidth="1" min="22" max="22" width="17.57"/>
  </cols>
  <sheetData>
    <row r="1">
      <c r="B1" s="1" t="s">
        <v>10</v>
      </c>
      <c r="C1" s="2" t="s">
        <v>11</v>
      </c>
      <c r="D1" s="2"/>
      <c r="E1" s="3">
        <v>0.0421</v>
      </c>
      <c r="F1" s="4"/>
      <c r="G1" s="1"/>
      <c r="H1" s="5"/>
      <c r="I1" s="1" t="s">
        <v>14</v>
      </c>
      <c r="K1" s="6"/>
      <c r="Q1" s="7"/>
      <c r="R1" s="8"/>
      <c r="S1" s="8"/>
    </row>
    <row r="2">
      <c r="A2" s="9"/>
      <c r="B2" s="10"/>
      <c r="C2" s="11" t="s">
        <v>15</v>
      </c>
      <c r="D2" s="11"/>
      <c r="E2" s="10">
        <v>9.81</v>
      </c>
      <c r="F2" s="12" t="s">
        <v>16</v>
      </c>
      <c r="G2" s="13"/>
      <c r="H2" s="14"/>
      <c r="I2" s="13" t="s">
        <v>17</v>
      </c>
      <c r="J2" s="9"/>
      <c r="K2" s="15"/>
      <c r="L2" s="9"/>
      <c r="M2" s="9"/>
      <c r="N2" s="9"/>
      <c r="O2" s="9"/>
      <c r="P2" s="9"/>
      <c r="Q2" s="16"/>
      <c r="R2" s="17"/>
      <c r="S2" s="17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</row>
    <row r="3">
      <c r="A3" s="18"/>
      <c r="B3" s="19"/>
      <c r="C3" s="20" t="s">
        <v>19</v>
      </c>
      <c r="D3" s="20"/>
      <c r="E3" s="19">
        <v>55.0</v>
      </c>
      <c r="F3" s="21" t="s">
        <v>20</v>
      </c>
      <c r="G3" s="19">
        <f>E3*2.2</f>
        <v>121</v>
      </c>
      <c r="H3" s="22" t="s">
        <v>23</v>
      </c>
      <c r="I3" s="23" t="s">
        <v>25</v>
      </c>
      <c r="J3" s="18"/>
      <c r="K3" s="24"/>
      <c r="L3" s="18"/>
      <c r="M3" s="18"/>
      <c r="N3" s="18"/>
      <c r="O3" s="18"/>
      <c r="P3" s="18"/>
      <c r="Q3" s="25"/>
      <c r="R3" s="26"/>
      <c r="S3" s="26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</row>
    <row r="4">
      <c r="A4" s="18"/>
      <c r="B4" s="19"/>
      <c r="C4" s="20"/>
      <c r="D4" s="20"/>
      <c r="E4" s="19"/>
      <c r="F4" s="21"/>
      <c r="G4" s="19"/>
      <c r="H4" s="22"/>
      <c r="I4" s="19"/>
      <c r="J4" s="18"/>
      <c r="K4" s="24"/>
      <c r="L4" s="18"/>
      <c r="M4" s="18"/>
      <c r="N4" s="18"/>
      <c r="O4" s="18"/>
      <c r="P4" s="18"/>
      <c r="Q4" s="25"/>
      <c r="R4" s="26"/>
      <c r="S4" s="26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</row>
    <row r="5">
      <c r="A5" s="18"/>
      <c r="B5" s="27" t="s">
        <v>30</v>
      </c>
      <c r="C5" s="28" t="s">
        <v>31</v>
      </c>
      <c r="D5" s="28" t="s">
        <v>33</v>
      </c>
      <c r="E5" s="19" t="s">
        <v>34</v>
      </c>
      <c r="F5" s="29" t="s">
        <v>35</v>
      </c>
      <c r="G5" s="19" t="s">
        <v>36</v>
      </c>
      <c r="H5" s="22" t="s">
        <v>37</v>
      </c>
      <c r="I5" s="19" t="s">
        <v>38</v>
      </c>
      <c r="J5" s="19" t="s">
        <v>39</v>
      </c>
      <c r="K5" s="22" t="s">
        <v>40</v>
      </c>
      <c r="L5" s="19" t="s">
        <v>41</v>
      </c>
      <c r="M5" s="19" t="s">
        <v>42</v>
      </c>
      <c r="N5" s="27" t="s">
        <v>43</v>
      </c>
      <c r="O5" s="19" t="s">
        <v>44</v>
      </c>
      <c r="P5" s="19" t="s">
        <v>46</v>
      </c>
      <c r="Q5" s="21" t="s">
        <v>48</v>
      </c>
      <c r="R5" s="20" t="s">
        <v>49</v>
      </c>
      <c r="S5" s="28" t="s">
        <v>50</v>
      </c>
      <c r="T5" s="19" t="s">
        <v>51</v>
      </c>
      <c r="U5" s="19" t="s">
        <v>53</v>
      </c>
      <c r="V5" s="19" t="s">
        <v>52</v>
      </c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</row>
    <row r="6">
      <c r="A6" s="1">
        <v>0.0</v>
      </c>
      <c r="B6" s="30"/>
      <c r="C6" s="31">
        <v>0.0</v>
      </c>
      <c r="D6" s="32">
        <v>0.0</v>
      </c>
      <c r="E6" s="4">
        <v>0.0</v>
      </c>
      <c r="F6" s="33">
        <v>0.0</v>
      </c>
      <c r="G6" s="7"/>
      <c r="H6" s="5"/>
      <c r="I6" s="4"/>
      <c r="J6" s="1"/>
      <c r="K6" s="5"/>
      <c r="L6" s="1"/>
      <c r="M6" s="4"/>
      <c r="N6" s="33"/>
      <c r="O6" s="4"/>
      <c r="P6" s="4"/>
      <c r="Q6" s="4"/>
      <c r="R6" s="2"/>
      <c r="S6" s="32"/>
      <c r="T6" s="7"/>
      <c r="U6" s="7"/>
      <c r="V6" s="7"/>
    </row>
    <row r="7">
      <c r="A7" s="1">
        <v>1.0</v>
      </c>
      <c r="B7" s="30" t="s">
        <v>54</v>
      </c>
      <c r="C7" s="31">
        <f>8/3.2808</f>
        <v>2.438429651</v>
      </c>
      <c r="D7" s="31">
        <f t="shared" ref="D7:D17" si="1">C7*3.281</f>
        <v>8.000487686</v>
      </c>
      <c r="E7" s="7">
        <f t="shared" ref="E7:E17" si="2">$E$3*$E$2*C7</f>
        <v>1315.654718</v>
      </c>
      <c r="F7" s="33">
        <f>17/3.2808</f>
        <v>5.181663009</v>
      </c>
      <c r="G7" s="7">
        <f t="shared" ref="G7:G17" si="3">F7*3.281</f>
        <v>17.00103633</v>
      </c>
      <c r="H7" s="5">
        <v>0.0</v>
      </c>
      <c r="I7" s="4">
        <v>0.0</v>
      </c>
      <c r="J7" s="1">
        <v>0.0</v>
      </c>
      <c r="K7" s="5">
        <v>0.0</v>
      </c>
      <c r="L7" s="1">
        <v>0.0</v>
      </c>
      <c r="M7" s="4">
        <f t="shared" ref="M7:M17" si="4">L7*2.237</f>
        <v>0</v>
      </c>
      <c r="N7" s="33">
        <v>1.32</v>
      </c>
      <c r="O7" s="4">
        <v>0.0</v>
      </c>
      <c r="P7" s="4">
        <f t="shared" ref="P7:P17" si="5">O7*0.2248</f>
        <v>0</v>
      </c>
      <c r="Q7" s="4">
        <v>0.0</v>
      </c>
      <c r="R7" s="2">
        <f t="shared" ref="R7:R17" si="6">Q7+1</f>
        <v>1</v>
      </c>
      <c r="S7" s="32">
        <v>100.0</v>
      </c>
      <c r="T7" s="7">
        <f t="shared" ref="T7:T17" si="7">$E$3*L7^2/S7</f>
        <v>0</v>
      </c>
      <c r="U7" s="7">
        <f t="shared" ref="U7:U17" si="8">T7/4.44822162</f>
        <v>0</v>
      </c>
      <c r="V7" s="7">
        <f t="shared" ref="V7:V17" si="9">ATAN(L7^2/$E$2/S7)*180/pi()</f>
        <v>0</v>
      </c>
    </row>
    <row r="8">
      <c r="A8" s="1">
        <v>2.0</v>
      </c>
      <c r="B8" s="30" t="s">
        <v>55</v>
      </c>
      <c r="C8" s="32">
        <v>0.0</v>
      </c>
      <c r="D8" s="31">
        <f t="shared" si="1"/>
        <v>0</v>
      </c>
      <c r="E8" s="7">
        <f t="shared" si="2"/>
        <v>0</v>
      </c>
      <c r="F8" s="33">
        <v>9.143553794574824</v>
      </c>
      <c r="G8" s="7">
        <f t="shared" si="3"/>
        <v>30</v>
      </c>
      <c r="H8" s="5">
        <f t="shared" ref="H8:H17" si="10">$E$7-E8</f>
        <v>1315.654718</v>
      </c>
      <c r="I8" s="4">
        <f t="shared" ref="I8:I17" si="11">(2*H8/$E$3)^0.5</f>
        <v>6.916790423</v>
      </c>
      <c r="J8" s="7">
        <f t="shared" ref="J8:J17" si="12">F8*$E$1*$E$3*$E$2</f>
        <v>207.6963273</v>
      </c>
      <c r="K8" s="6">
        <f t="shared" ref="K8:K17" si="13">H8-J8</f>
        <v>1107.958391</v>
      </c>
      <c r="L8" s="7">
        <f t="shared" ref="L8:L17" si="14">(2*K8/$E$3)^0.5</f>
        <v>6.347392854</v>
      </c>
      <c r="M8" s="4">
        <f t="shared" si="4"/>
        <v>14.19911781</v>
      </c>
      <c r="N8" s="33">
        <f>14/3.2808</f>
        <v>4.26725189</v>
      </c>
      <c r="O8" s="4">
        <f t="shared" ref="O8:O17" si="15">$E$3*L8^2/N8</f>
        <v>519.2842699</v>
      </c>
      <c r="P8" s="4">
        <f t="shared" si="5"/>
        <v>116.7351039</v>
      </c>
      <c r="Q8" s="4">
        <f t="shared" ref="Q8:Q17" si="16">O8/$E$3/$E$2</f>
        <v>0.9624395698</v>
      </c>
      <c r="R8" s="2">
        <f t="shared" si="6"/>
        <v>1.96243957</v>
      </c>
      <c r="S8" s="32">
        <v>100.0</v>
      </c>
      <c r="T8" s="7">
        <f t="shared" si="7"/>
        <v>22.15916782</v>
      </c>
      <c r="U8" s="7">
        <f t="shared" si="8"/>
        <v>4.981579092</v>
      </c>
      <c r="V8" s="7">
        <f t="shared" si="9"/>
        <v>2.35179998</v>
      </c>
    </row>
    <row r="9">
      <c r="A9" s="1">
        <v>2.0</v>
      </c>
      <c r="B9" s="30" t="s">
        <v>56</v>
      </c>
      <c r="C9" s="31">
        <v>0.8381590978360256</v>
      </c>
      <c r="D9" s="31">
        <f t="shared" si="1"/>
        <v>2.75</v>
      </c>
      <c r="E9" s="7">
        <f t="shared" si="2"/>
        <v>452.2287412</v>
      </c>
      <c r="F9" s="33">
        <v>11.302448440516104</v>
      </c>
      <c r="G9" s="7">
        <f t="shared" si="3"/>
        <v>37.08333333</v>
      </c>
      <c r="H9" s="5">
        <f t="shared" si="10"/>
        <v>863.4259771</v>
      </c>
      <c r="I9" s="4">
        <f t="shared" si="11"/>
        <v>5.603330104</v>
      </c>
      <c r="J9" s="7">
        <f t="shared" si="12"/>
        <v>256.735738</v>
      </c>
      <c r="K9" s="6">
        <f t="shared" si="13"/>
        <v>606.6902392</v>
      </c>
      <c r="L9" s="7">
        <f t="shared" si="14"/>
        <v>4.696963194</v>
      </c>
      <c r="M9" s="4">
        <f t="shared" si="4"/>
        <v>10.50710666</v>
      </c>
      <c r="N9" s="33">
        <v>-3.0</v>
      </c>
      <c r="O9" s="4">
        <f t="shared" si="15"/>
        <v>-404.4601594</v>
      </c>
      <c r="P9" s="4">
        <f t="shared" si="5"/>
        <v>-90.92264384</v>
      </c>
      <c r="Q9" s="4">
        <f t="shared" si="16"/>
        <v>-0.7496249827</v>
      </c>
      <c r="R9" s="34">
        <f t="shared" si="6"/>
        <v>0.2503750173</v>
      </c>
      <c r="S9" s="32">
        <v>20.0</v>
      </c>
      <c r="T9" s="7">
        <f t="shared" si="7"/>
        <v>60.66902392</v>
      </c>
      <c r="U9" s="7">
        <f t="shared" si="8"/>
        <v>13.63893913</v>
      </c>
      <c r="V9" s="7">
        <f t="shared" si="9"/>
        <v>6.415603956</v>
      </c>
    </row>
    <row r="10">
      <c r="A10" s="1">
        <v>4.0</v>
      </c>
      <c r="B10" s="30" t="s">
        <v>58</v>
      </c>
      <c r="C10" s="31">
        <v>1.1683429848623388</v>
      </c>
      <c r="D10" s="31">
        <f t="shared" si="1"/>
        <v>3.833333333</v>
      </c>
      <c r="E10" s="7">
        <f t="shared" si="2"/>
        <v>630.3794575</v>
      </c>
      <c r="F10" s="33">
        <v>14.528091029157777</v>
      </c>
      <c r="G10" s="7">
        <f t="shared" si="3"/>
        <v>47.66666667</v>
      </c>
      <c r="H10" s="5">
        <f t="shared" si="10"/>
        <v>685.2752609</v>
      </c>
      <c r="I10" s="4">
        <f t="shared" si="11"/>
        <v>4.991903484</v>
      </c>
      <c r="J10" s="7">
        <f t="shared" si="12"/>
        <v>330.0063868</v>
      </c>
      <c r="K10" s="6">
        <f t="shared" si="13"/>
        <v>355.2688741</v>
      </c>
      <c r="L10" s="7">
        <f t="shared" si="14"/>
        <v>3.594282703</v>
      </c>
      <c r="M10" s="4">
        <f t="shared" si="4"/>
        <v>8.040410407</v>
      </c>
      <c r="N10" s="33">
        <v>100.0</v>
      </c>
      <c r="O10" s="4">
        <f t="shared" si="15"/>
        <v>7.105377482</v>
      </c>
      <c r="P10" s="4">
        <f t="shared" si="5"/>
        <v>1.597288858</v>
      </c>
      <c r="Q10" s="4">
        <f t="shared" si="16"/>
        <v>0.01316908068</v>
      </c>
      <c r="R10" s="2">
        <f t="shared" si="6"/>
        <v>1.013169081</v>
      </c>
      <c r="S10" s="32">
        <v>2.13</v>
      </c>
      <c r="T10" s="7">
        <f t="shared" si="7"/>
        <v>333.5857973</v>
      </c>
      <c r="U10" s="7">
        <f t="shared" si="8"/>
        <v>74.99307044</v>
      </c>
      <c r="V10" s="7">
        <f t="shared" si="9"/>
        <v>31.72712147</v>
      </c>
    </row>
    <row r="11">
      <c r="A11" s="1">
        <v>5.0</v>
      </c>
      <c r="B11" s="30" t="s">
        <v>60</v>
      </c>
      <c r="C11" s="31">
        <v>0.05079752108097124</v>
      </c>
      <c r="D11" s="31">
        <f t="shared" si="1"/>
        <v>0.1666666667</v>
      </c>
      <c r="E11" s="7">
        <f t="shared" si="2"/>
        <v>27.4078025</v>
      </c>
      <c r="F11" s="33">
        <v>19.684039418876356</v>
      </c>
      <c r="G11" s="7">
        <f t="shared" si="3"/>
        <v>64.58333333</v>
      </c>
      <c r="H11" s="5">
        <f t="shared" si="10"/>
        <v>1288.246916</v>
      </c>
      <c r="I11" s="4">
        <f t="shared" si="11"/>
        <v>6.844365741</v>
      </c>
      <c r="J11" s="7">
        <f t="shared" si="12"/>
        <v>447.124038</v>
      </c>
      <c r="K11" s="6">
        <f t="shared" si="13"/>
        <v>841.1228778</v>
      </c>
      <c r="L11" s="7">
        <f t="shared" si="14"/>
        <v>5.530487001</v>
      </c>
      <c r="M11" s="4">
        <f t="shared" si="4"/>
        <v>12.37169942</v>
      </c>
      <c r="N11" s="33">
        <v>-3.68</v>
      </c>
      <c r="O11" s="4">
        <f t="shared" si="15"/>
        <v>-457.1319988</v>
      </c>
      <c r="P11" s="4">
        <f t="shared" si="5"/>
        <v>-102.7632733</v>
      </c>
      <c r="Q11" s="4">
        <f t="shared" si="16"/>
        <v>-0.8472467775</v>
      </c>
      <c r="R11" s="2">
        <f t="shared" si="6"/>
        <v>0.1527532225</v>
      </c>
      <c r="S11" s="32">
        <v>1.98</v>
      </c>
      <c r="T11" s="7">
        <f t="shared" si="7"/>
        <v>849.6190685</v>
      </c>
      <c r="U11" s="7">
        <f t="shared" si="8"/>
        <v>191.0019646</v>
      </c>
      <c r="V11" s="7">
        <f t="shared" si="9"/>
        <v>57.58243947</v>
      </c>
    </row>
    <row r="12">
      <c r="A12" s="1">
        <v>6.0</v>
      </c>
      <c r="B12" s="30" t="s">
        <v>62</v>
      </c>
      <c r="C12" s="31">
        <v>1.0286498018896677</v>
      </c>
      <c r="D12" s="31">
        <f t="shared" si="1"/>
        <v>3.375</v>
      </c>
      <c r="E12" s="7">
        <f t="shared" si="2"/>
        <v>555.0080006</v>
      </c>
      <c r="F12" s="33">
        <v>25.093975413999793</v>
      </c>
      <c r="G12" s="7">
        <f t="shared" si="3"/>
        <v>82.33333333</v>
      </c>
      <c r="H12" s="5">
        <f t="shared" si="10"/>
        <v>760.6467178</v>
      </c>
      <c r="I12" s="4">
        <f t="shared" si="11"/>
        <v>5.25926617</v>
      </c>
      <c r="J12" s="7">
        <f t="shared" si="12"/>
        <v>570.0110317</v>
      </c>
      <c r="K12" s="6">
        <f t="shared" si="13"/>
        <v>190.6356861</v>
      </c>
      <c r="L12" s="7">
        <f t="shared" si="14"/>
        <v>2.632908423</v>
      </c>
      <c r="M12" s="4">
        <f t="shared" si="4"/>
        <v>5.889816143</v>
      </c>
      <c r="N12" s="33">
        <v>50.0</v>
      </c>
      <c r="O12" s="4">
        <f t="shared" si="15"/>
        <v>7.625427442</v>
      </c>
      <c r="P12" s="4">
        <f t="shared" si="5"/>
        <v>1.714196089</v>
      </c>
      <c r="Q12" s="4">
        <f t="shared" si="16"/>
        <v>0.01413293938</v>
      </c>
      <c r="R12" s="2">
        <f t="shared" si="6"/>
        <v>1.014132939</v>
      </c>
      <c r="S12" s="32">
        <v>2.13</v>
      </c>
      <c r="T12" s="7">
        <f t="shared" si="7"/>
        <v>179.0006442</v>
      </c>
      <c r="U12" s="7">
        <f t="shared" si="8"/>
        <v>40.24094559</v>
      </c>
      <c r="V12" s="7">
        <f t="shared" si="9"/>
        <v>18.35373537</v>
      </c>
    </row>
    <row r="13">
      <c r="A13" s="1">
        <v>7.0</v>
      </c>
      <c r="B13" s="30" t="s">
        <v>64</v>
      </c>
      <c r="C13" s="31">
        <v>-0.02539876054048562</v>
      </c>
      <c r="D13" s="31">
        <f t="shared" si="1"/>
        <v>-0.08333333333</v>
      </c>
      <c r="E13" s="7">
        <f t="shared" si="2"/>
        <v>-13.70390125</v>
      </c>
      <c r="F13" s="33">
        <v>35.024890785329674</v>
      </c>
      <c r="G13" s="7">
        <f t="shared" si="3"/>
        <v>114.9166667</v>
      </c>
      <c r="H13" s="5">
        <f t="shared" si="10"/>
        <v>1329.35862</v>
      </c>
      <c r="I13" s="4">
        <f t="shared" si="11"/>
        <v>6.952719859</v>
      </c>
      <c r="J13" s="7">
        <f t="shared" si="12"/>
        <v>795.5923206</v>
      </c>
      <c r="K13" s="6">
        <f t="shared" si="13"/>
        <v>533.7662991</v>
      </c>
      <c r="L13" s="7">
        <f t="shared" si="14"/>
        <v>4.405642246</v>
      </c>
      <c r="M13" s="4">
        <f t="shared" si="4"/>
        <v>9.855421705</v>
      </c>
      <c r="N13" s="33">
        <v>-100.0</v>
      </c>
      <c r="O13" s="4">
        <f t="shared" si="15"/>
        <v>-10.67532598</v>
      </c>
      <c r="P13" s="4">
        <f t="shared" si="5"/>
        <v>-2.399813281</v>
      </c>
      <c r="Q13" s="4">
        <f t="shared" si="16"/>
        <v>-0.0197856102</v>
      </c>
      <c r="R13" s="2">
        <f t="shared" si="6"/>
        <v>0.9802143898</v>
      </c>
      <c r="S13" s="32">
        <v>100.0</v>
      </c>
      <c r="T13" s="7">
        <f t="shared" si="7"/>
        <v>10.67532598</v>
      </c>
      <c r="U13" s="7">
        <f t="shared" si="8"/>
        <v>2.399908748</v>
      </c>
      <c r="V13" s="7">
        <f t="shared" si="9"/>
        <v>1.133484066</v>
      </c>
    </row>
    <row r="14">
      <c r="A14" s="1">
        <v>8.0</v>
      </c>
      <c r="B14" s="30" t="s">
        <v>71</v>
      </c>
      <c r="C14" s="31">
        <v>-0.20319008432388497</v>
      </c>
      <c r="D14" s="31">
        <f t="shared" si="1"/>
        <v>-0.6666666667</v>
      </c>
      <c r="E14" s="7">
        <f t="shared" si="2"/>
        <v>-109.63121</v>
      </c>
      <c r="F14" s="33">
        <v>38.70771106370009</v>
      </c>
      <c r="G14" s="7">
        <f t="shared" si="3"/>
        <v>127</v>
      </c>
      <c r="H14" s="5">
        <f t="shared" si="10"/>
        <v>1425.285928</v>
      </c>
      <c r="I14" s="4">
        <f t="shared" si="11"/>
        <v>7.199206846</v>
      </c>
      <c r="J14" s="7">
        <f t="shared" si="12"/>
        <v>879.2477857</v>
      </c>
      <c r="K14" s="6">
        <f t="shared" si="13"/>
        <v>546.0381426</v>
      </c>
      <c r="L14" s="7">
        <f t="shared" si="14"/>
        <v>4.455999603</v>
      </c>
      <c r="M14" s="4">
        <f t="shared" si="4"/>
        <v>9.968071111</v>
      </c>
      <c r="N14" s="33">
        <v>-3.68</v>
      </c>
      <c r="O14" s="4">
        <f t="shared" si="15"/>
        <v>-296.7598601</v>
      </c>
      <c r="P14" s="4">
        <f t="shared" si="5"/>
        <v>-66.71161656</v>
      </c>
      <c r="Q14" s="4">
        <f t="shared" si="16"/>
        <v>-0.5500136412</v>
      </c>
      <c r="R14" s="2">
        <f t="shared" si="6"/>
        <v>0.4499863588</v>
      </c>
      <c r="S14" s="32">
        <v>4.0</v>
      </c>
      <c r="T14" s="7">
        <f t="shared" si="7"/>
        <v>273.0190713</v>
      </c>
      <c r="U14" s="7">
        <f t="shared" si="8"/>
        <v>61.3771288</v>
      </c>
      <c r="V14" s="7">
        <f t="shared" si="9"/>
        <v>26.83998283</v>
      </c>
    </row>
    <row r="15">
      <c r="A15" s="1">
        <v>9.0</v>
      </c>
      <c r="B15" s="30" t="s">
        <v>72</v>
      </c>
      <c r="C15" s="31">
        <v>-0.06349690135121407</v>
      </c>
      <c r="D15" s="31">
        <f t="shared" si="1"/>
        <v>-0.2083333333</v>
      </c>
      <c r="E15" s="7">
        <f t="shared" si="2"/>
        <v>-34.25975312</v>
      </c>
      <c r="F15" s="33">
        <v>40.96820075180331</v>
      </c>
      <c r="G15" s="7">
        <f t="shared" si="3"/>
        <v>134.4166667</v>
      </c>
      <c r="H15" s="5">
        <f t="shared" si="10"/>
        <v>1349.914471</v>
      </c>
      <c r="I15" s="4">
        <f t="shared" si="11"/>
        <v>7.006268548</v>
      </c>
      <c r="J15" s="7">
        <f t="shared" si="12"/>
        <v>930.5949333</v>
      </c>
      <c r="K15" s="6">
        <f t="shared" si="13"/>
        <v>419.3195382</v>
      </c>
      <c r="L15" s="7">
        <f t="shared" si="14"/>
        <v>3.904866605</v>
      </c>
      <c r="M15" s="4">
        <f t="shared" si="4"/>
        <v>8.735186596</v>
      </c>
      <c r="N15" s="33">
        <v>20.0</v>
      </c>
      <c r="O15" s="4">
        <f t="shared" si="15"/>
        <v>41.93195382</v>
      </c>
      <c r="P15" s="4">
        <f t="shared" si="5"/>
        <v>9.426303218</v>
      </c>
      <c r="Q15" s="4">
        <f t="shared" si="16"/>
        <v>0.0777165301</v>
      </c>
      <c r="R15" s="2">
        <f t="shared" si="6"/>
        <v>1.07771653</v>
      </c>
      <c r="S15" s="32">
        <v>3.13</v>
      </c>
      <c r="T15" s="7">
        <f t="shared" si="7"/>
        <v>267.9358071</v>
      </c>
      <c r="U15" s="7">
        <f t="shared" si="8"/>
        <v>60.23436556</v>
      </c>
      <c r="V15" s="7">
        <f t="shared" si="9"/>
        <v>26.40859249</v>
      </c>
    </row>
    <row r="16">
      <c r="A16" s="1">
        <v>10.0</v>
      </c>
      <c r="B16" s="30" t="s">
        <v>73</v>
      </c>
      <c r="C16" s="31">
        <v>-0.44447830945849837</v>
      </c>
      <c r="D16" s="31">
        <f t="shared" si="1"/>
        <v>-1.458333333</v>
      </c>
      <c r="E16" s="7">
        <f t="shared" si="2"/>
        <v>-239.8182719</v>
      </c>
      <c r="F16" s="33">
        <v>43.76206441125672</v>
      </c>
      <c r="G16" s="7">
        <f t="shared" si="3"/>
        <v>143.5833333</v>
      </c>
      <c r="H16" s="5">
        <f t="shared" si="10"/>
        <v>1555.47299</v>
      </c>
      <c r="I16" s="4">
        <f t="shared" si="11"/>
        <v>7.520814729</v>
      </c>
      <c r="J16" s="7">
        <f t="shared" si="12"/>
        <v>994.0577</v>
      </c>
      <c r="K16" s="6">
        <f t="shared" si="13"/>
        <v>561.4152902</v>
      </c>
      <c r="L16" s="7">
        <f t="shared" si="14"/>
        <v>4.518307367</v>
      </c>
      <c r="M16" s="4">
        <f t="shared" si="4"/>
        <v>10.10745358</v>
      </c>
      <c r="N16" s="33">
        <v>100.0</v>
      </c>
      <c r="O16" s="4">
        <f t="shared" si="15"/>
        <v>11.2283058</v>
      </c>
      <c r="P16" s="4">
        <f t="shared" si="5"/>
        <v>2.524123145</v>
      </c>
      <c r="Q16" s="4">
        <f t="shared" si="16"/>
        <v>0.02081050098</v>
      </c>
      <c r="R16" s="2">
        <f t="shared" si="6"/>
        <v>1.020810501</v>
      </c>
      <c r="S16" s="32">
        <v>100.0</v>
      </c>
      <c r="T16" s="7">
        <f t="shared" si="7"/>
        <v>11.2283058</v>
      </c>
      <c r="U16" s="7">
        <f t="shared" si="8"/>
        <v>2.524223558</v>
      </c>
      <c r="V16" s="7">
        <f t="shared" si="9"/>
        <v>1.192181793</v>
      </c>
    </row>
    <row r="17">
      <c r="A17" s="1">
        <v>11.0</v>
      </c>
      <c r="B17" s="30" t="s">
        <v>74</v>
      </c>
      <c r="C17" s="31">
        <v>0.0</v>
      </c>
      <c r="D17" s="31">
        <f t="shared" si="1"/>
        <v>0</v>
      </c>
      <c r="E17" s="7">
        <f t="shared" si="2"/>
        <v>0</v>
      </c>
      <c r="F17" s="33">
        <v>51.86426902367164</v>
      </c>
      <c r="G17" s="7">
        <f t="shared" si="3"/>
        <v>170.1666667</v>
      </c>
      <c r="H17" s="5">
        <f t="shared" si="10"/>
        <v>1315.654718</v>
      </c>
      <c r="I17" s="4">
        <f t="shared" si="11"/>
        <v>6.916790423</v>
      </c>
      <c r="J17" s="7">
        <f t="shared" si="12"/>
        <v>1178.099723</v>
      </c>
      <c r="K17" s="6">
        <f t="shared" si="13"/>
        <v>137.554995</v>
      </c>
      <c r="L17" s="7">
        <f t="shared" si="14"/>
        <v>2.236515105</v>
      </c>
      <c r="M17" s="4">
        <f t="shared" si="4"/>
        <v>5.003084291</v>
      </c>
      <c r="N17" s="33">
        <v>100.0</v>
      </c>
      <c r="O17" s="4">
        <f t="shared" si="15"/>
        <v>2.751099899</v>
      </c>
      <c r="P17" s="4">
        <f t="shared" si="5"/>
        <v>0.6184472573</v>
      </c>
      <c r="Q17" s="4">
        <f t="shared" si="16"/>
        <v>0.005098878508</v>
      </c>
      <c r="R17" s="2">
        <f t="shared" si="6"/>
        <v>1.005098879</v>
      </c>
      <c r="S17" s="32">
        <v>3.0</v>
      </c>
      <c r="T17" s="7">
        <f t="shared" si="7"/>
        <v>91.70332997</v>
      </c>
      <c r="U17" s="7">
        <f t="shared" si="8"/>
        <v>20.61572867</v>
      </c>
      <c r="V17" s="7">
        <f t="shared" si="9"/>
        <v>9.645963574</v>
      </c>
    </row>
    <row r="18">
      <c r="A18" s="1"/>
      <c r="C18" s="8"/>
      <c r="D18" s="8"/>
      <c r="E18" s="7"/>
      <c r="F18" s="7"/>
      <c r="H18" s="6"/>
      <c r="K18" s="6"/>
      <c r="N18" s="1"/>
      <c r="O18" s="1"/>
      <c r="P18" s="1"/>
      <c r="Q18" s="4"/>
      <c r="R18" s="2"/>
      <c r="S18" s="2"/>
    </row>
    <row r="19">
      <c r="A19" s="1"/>
      <c r="C19" s="2" t="s">
        <v>65</v>
      </c>
      <c r="D19" s="8"/>
      <c r="E19" s="1" t="s">
        <v>66</v>
      </c>
      <c r="F19" s="7"/>
      <c r="H19" s="6"/>
      <c r="I19" s="1" t="s">
        <v>75</v>
      </c>
      <c r="K19" s="6"/>
      <c r="M19" s="1"/>
      <c r="N19" s="1"/>
      <c r="O19" s="1"/>
      <c r="P19" s="1"/>
      <c r="Q19" s="4"/>
      <c r="R19" s="32"/>
      <c r="S19" s="2"/>
    </row>
    <row r="20">
      <c r="A20" s="1"/>
      <c r="B20" s="1"/>
      <c r="C20" s="35" t="s">
        <v>68</v>
      </c>
      <c r="D20" s="8"/>
      <c r="E20" s="7"/>
      <c r="F20" s="7"/>
      <c r="H20" s="6"/>
      <c r="K20" s="6"/>
      <c r="M20" s="1"/>
      <c r="N20" s="1"/>
      <c r="O20" s="1"/>
      <c r="P20" s="1"/>
      <c r="Q20" s="4"/>
      <c r="R20" s="2"/>
      <c r="S20" s="2"/>
    </row>
    <row r="21">
      <c r="A21" s="1"/>
      <c r="C21" s="2" t="s">
        <v>69</v>
      </c>
      <c r="D21" s="8"/>
      <c r="E21" s="7"/>
      <c r="F21" s="7"/>
      <c r="H21" s="6"/>
      <c r="K21" s="6"/>
      <c r="M21" s="1"/>
      <c r="N21" s="1"/>
      <c r="O21" s="1"/>
      <c r="P21" s="1"/>
      <c r="Q21" s="4"/>
      <c r="R21" s="2"/>
      <c r="S21" s="2"/>
    </row>
    <row r="22">
      <c r="A22" s="1"/>
      <c r="C22" s="36" t="s">
        <v>70</v>
      </c>
      <c r="D22" s="8"/>
      <c r="E22" s="7"/>
      <c r="F22" s="7"/>
      <c r="H22" s="6"/>
      <c r="K22" s="6"/>
      <c r="M22" s="1"/>
      <c r="N22" s="1"/>
      <c r="O22" s="1"/>
      <c r="P22" s="1"/>
      <c r="Q22" s="4"/>
      <c r="R22" s="2"/>
      <c r="S22" s="2"/>
    </row>
    <row r="23">
      <c r="A23" s="1"/>
      <c r="C23" s="8"/>
      <c r="D23" s="8"/>
      <c r="E23" s="7"/>
      <c r="F23" s="7"/>
      <c r="H23" s="6"/>
      <c r="K23" s="6"/>
      <c r="Q23" s="7"/>
      <c r="R23" s="8"/>
      <c r="S23" s="8"/>
    </row>
    <row r="24">
      <c r="C24" s="8"/>
      <c r="D24" s="8"/>
      <c r="F24" s="7"/>
      <c r="H24" s="6"/>
      <c r="K24" s="6"/>
      <c r="Q24" s="7"/>
      <c r="R24" s="8"/>
      <c r="S24" s="8"/>
    </row>
    <row r="25">
      <c r="C25" s="8"/>
      <c r="D25" s="8"/>
      <c r="F25" s="7"/>
      <c r="H25" s="6"/>
      <c r="K25" s="6"/>
      <c r="Q25" s="7"/>
      <c r="R25" s="8"/>
      <c r="S25" s="8"/>
    </row>
    <row r="26">
      <c r="C26" s="8"/>
      <c r="D26" s="8"/>
      <c r="F26" s="7"/>
      <c r="H26" s="6"/>
      <c r="K26" s="6"/>
      <c r="Q26" s="7"/>
      <c r="R26" s="8"/>
      <c r="S26" s="8"/>
    </row>
    <row r="27">
      <c r="C27" s="8"/>
      <c r="D27" s="8"/>
      <c r="F27" s="7"/>
      <c r="H27" s="6"/>
      <c r="K27" s="6"/>
      <c r="Q27" s="7"/>
      <c r="R27" s="8"/>
      <c r="S27" s="8"/>
    </row>
    <row r="28">
      <c r="C28" s="8"/>
      <c r="D28" s="8"/>
      <c r="F28" s="7"/>
      <c r="H28" s="6"/>
      <c r="K28" s="6"/>
      <c r="Q28" s="7"/>
      <c r="R28" s="8"/>
      <c r="S28" s="8"/>
    </row>
    <row r="29">
      <c r="C29" s="8"/>
      <c r="D29" s="8"/>
      <c r="F29" s="7"/>
      <c r="H29" s="6"/>
      <c r="K29" s="6"/>
      <c r="Q29" s="7"/>
      <c r="R29" s="8"/>
      <c r="S29" s="8"/>
    </row>
    <row r="30">
      <c r="C30" s="8"/>
      <c r="D30" s="8"/>
      <c r="F30" s="7"/>
      <c r="H30" s="6"/>
      <c r="K30" s="6"/>
      <c r="Q30" s="7"/>
      <c r="R30" s="8"/>
      <c r="S30" s="8"/>
    </row>
    <row r="31">
      <c r="C31" s="8"/>
      <c r="D31" s="8"/>
      <c r="F31" s="7"/>
      <c r="H31" s="6"/>
      <c r="K31" s="6"/>
      <c r="Q31" s="7"/>
      <c r="R31" s="8"/>
      <c r="S31" s="8"/>
    </row>
    <row r="32">
      <c r="C32" s="8"/>
      <c r="D32" s="8"/>
      <c r="F32" s="7"/>
      <c r="H32" s="6"/>
      <c r="K32" s="6"/>
      <c r="Q32" s="7"/>
      <c r="R32" s="8"/>
      <c r="S32" s="8"/>
    </row>
    <row r="33">
      <c r="C33" s="8"/>
      <c r="D33" s="8"/>
      <c r="F33" s="7"/>
      <c r="H33" s="6"/>
      <c r="K33" s="6"/>
      <c r="Q33" s="7"/>
      <c r="R33" s="8"/>
      <c r="S33" s="8"/>
    </row>
    <row r="34">
      <c r="C34" s="8"/>
      <c r="D34" s="8"/>
      <c r="F34" s="7"/>
      <c r="H34" s="6"/>
      <c r="K34" s="6"/>
      <c r="Q34" s="7"/>
      <c r="R34" s="8"/>
      <c r="S34" s="8"/>
    </row>
    <row r="35">
      <c r="C35" s="8"/>
      <c r="D35" s="8"/>
      <c r="F35" s="7"/>
      <c r="H35" s="6"/>
      <c r="K35" s="6"/>
      <c r="Q35" s="7"/>
      <c r="R35" s="8"/>
      <c r="S35" s="8"/>
    </row>
    <row r="36">
      <c r="C36" s="8"/>
      <c r="D36" s="8"/>
      <c r="F36" s="7"/>
      <c r="H36" s="6"/>
      <c r="K36" s="6"/>
      <c r="Q36" s="7"/>
      <c r="R36" s="8"/>
      <c r="S36" s="8"/>
    </row>
    <row r="37">
      <c r="C37" s="8"/>
      <c r="D37" s="8"/>
      <c r="F37" s="7"/>
      <c r="H37" s="6"/>
      <c r="K37" s="6"/>
      <c r="Q37" s="7"/>
      <c r="R37" s="8"/>
      <c r="S37" s="8"/>
    </row>
    <row r="38">
      <c r="C38" s="8"/>
      <c r="D38" s="8"/>
      <c r="F38" s="7"/>
      <c r="H38" s="6"/>
      <c r="K38" s="6"/>
      <c r="Q38" s="7"/>
      <c r="R38" s="8"/>
      <c r="S38" s="8"/>
    </row>
    <row r="39">
      <c r="C39" s="8"/>
      <c r="D39" s="8"/>
      <c r="F39" s="7"/>
      <c r="H39" s="6"/>
      <c r="K39" s="6"/>
      <c r="Q39" s="7"/>
      <c r="R39" s="8"/>
      <c r="S39" s="8"/>
    </row>
    <row r="40">
      <c r="C40" s="8"/>
      <c r="D40" s="8"/>
      <c r="F40" s="7"/>
      <c r="H40" s="6"/>
      <c r="K40" s="6"/>
      <c r="Q40" s="7"/>
      <c r="R40" s="8"/>
      <c r="S40" s="8"/>
    </row>
    <row r="41">
      <c r="C41" s="8"/>
      <c r="D41" s="8"/>
      <c r="F41" s="7"/>
      <c r="H41" s="6"/>
      <c r="K41" s="6"/>
      <c r="Q41" s="7"/>
      <c r="R41" s="8"/>
      <c r="S41" s="8"/>
    </row>
    <row r="42">
      <c r="C42" s="8"/>
      <c r="D42" s="8"/>
      <c r="F42" s="7"/>
      <c r="H42" s="6"/>
      <c r="K42" s="6"/>
      <c r="Q42" s="7"/>
      <c r="R42" s="8"/>
      <c r="S42" s="8"/>
    </row>
    <row r="43">
      <c r="C43" s="8"/>
      <c r="D43" s="8"/>
      <c r="F43" s="7"/>
      <c r="H43" s="6"/>
      <c r="K43" s="6"/>
      <c r="Q43" s="7"/>
      <c r="R43" s="8"/>
      <c r="S43" s="8"/>
    </row>
    <row r="44">
      <c r="C44" s="8"/>
      <c r="D44" s="8"/>
      <c r="F44" s="7"/>
      <c r="H44" s="6"/>
      <c r="K44" s="6"/>
      <c r="Q44" s="7"/>
      <c r="R44" s="8"/>
      <c r="S44" s="8"/>
    </row>
    <row r="45">
      <c r="C45" s="8"/>
      <c r="D45" s="8"/>
      <c r="F45" s="7"/>
      <c r="H45" s="6"/>
      <c r="K45" s="6"/>
      <c r="Q45" s="7"/>
      <c r="R45" s="8"/>
      <c r="S45" s="8"/>
    </row>
    <row r="46">
      <c r="C46" s="8"/>
      <c r="D46" s="8"/>
      <c r="F46" s="7"/>
      <c r="H46" s="6"/>
      <c r="K46" s="6"/>
      <c r="Q46" s="7"/>
      <c r="R46" s="8"/>
      <c r="S46" s="8"/>
    </row>
    <row r="47">
      <c r="C47" s="8"/>
      <c r="D47" s="8"/>
      <c r="F47" s="7"/>
      <c r="H47" s="6"/>
      <c r="K47" s="6"/>
      <c r="Q47" s="7"/>
      <c r="R47" s="8"/>
      <c r="S47" s="8"/>
    </row>
    <row r="48">
      <c r="C48" s="8"/>
      <c r="D48" s="8"/>
      <c r="F48" s="7"/>
      <c r="H48" s="6"/>
      <c r="K48" s="6"/>
      <c r="Q48" s="7"/>
      <c r="R48" s="8"/>
      <c r="S48" s="8"/>
    </row>
    <row r="49">
      <c r="C49" s="8"/>
      <c r="D49" s="8"/>
      <c r="F49" s="7"/>
      <c r="H49" s="6"/>
      <c r="K49" s="6"/>
      <c r="Q49" s="7"/>
      <c r="R49" s="8"/>
      <c r="S49" s="8"/>
    </row>
    <row r="50">
      <c r="C50" s="8"/>
      <c r="D50" s="8"/>
      <c r="F50" s="7"/>
      <c r="H50" s="6"/>
      <c r="K50" s="6"/>
      <c r="Q50" s="7"/>
      <c r="R50" s="8"/>
      <c r="S50" s="8"/>
    </row>
    <row r="51">
      <c r="C51" s="8"/>
      <c r="D51" s="8"/>
      <c r="F51" s="7"/>
      <c r="H51" s="6"/>
      <c r="K51" s="6"/>
      <c r="Q51" s="7"/>
      <c r="R51" s="8"/>
      <c r="S51" s="8"/>
    </row>
    <row r="52">
      <c r="C52" s="8"/>
      <c r="D52" s="8"/>
      <c r="F52" s="7"/>
      <c r="H52" s="6"/>
      <c r="K52" s="6"/>
      <c r="Q52" s="7"/>
      <c r="R52" s="8"/>
      <c r="S52" s="8"/>
    </row>
    <row r="53">
      <c r="C53" s="8"/>
      <c r="D53" s="8"/>
      <c r="F53" s="7"/>
      <c r="H53" s="6"/>
      <c r="K53" s="6"/>
      <c r="Q53" s="7"/>
      <c r="R53" s="8"/>
      <c r="S53" s="8"/>
    </row>
    <row r="54">
      <c r="C54" s="8"/>
      <c r="D54" s="8"/>
      <c r="F54" s="7"/>
      <c r="H54" s="6"/>
      <c r="K54" s="6"/>
      <c r="Q54" s="7"/>
      <c r="R54" s="8"/>
      <c r="S54" s="8"/>
    </row>
    <row r="55">
      <c r="C55" s="8"/>
      <c r="D55" s="8"/>
      <c r="F55" s="7"/>
      <c r="H55" s="6"/>
      <c r="K55" s="6"/>
      <c r="Q55" s="7"/>
      <c r="R55" s="8"/>
      <c r="S55" s="8"/>
    </row>
    <row r="56">
      <c r="C56" s="8"/>
      <c r="D56" s="8"/>
      <c r="F56" s="7"/>
      <c r="H56" s="6"/>
      <c r="K56" s="6"/>
      <c r="Q56" s="7"/>
      <c r="R56" s="8"/>
      <c r="S56" s="8"/>
    </row>
    <row r="57">
      <c r="C57" s="8"/>
      <c r="D57" s="8"/>
      <c r="F57" s="7"/>
      <c r="H57" s="6"/>
      <c r="K57" s="6"/>
      <c r="Q57" s="7"/>
      <c r="R57" s="8"/>
      <c r="S57" s="8"/>
    </row>
    <row r="58">
      <c r="C58" s="8"/>
      <c r="D58" s="8"/>
      <c r="F58" s="7"/>
      <c r="H58" s="6"/>
      <c r="K58" s="6"/>
      <c r="Q58" s="7"/>
      <c r="R58" s="8"/>
      <c r="S58" s="8"/>
    </row>
    <row r="59">
      <c r="C59" s="8"/>
      <c r="D59" s="8"/>
      <c r="F59" s="7"/>
      <c r="H59" s="6"/>
      <c r="K59" s="6"/>
      <c r="Q59" s="7"/>
      <c r="R59" s="8"/>
      <c r="S59" s="8"/>
    </row>
    <row r="60">
      <c r="C60" s="8"/>
      <c r="D60" s="8"/>
      <c r="F60" s="7"/>
      <c r="H60" s="6"/>
      <c r="K60" s="6"/>
      <c r="Q60" s="7"/>
      <c r="R60" s="8"/>
      <c r="S60" s="8"/>
    </row>
    <row r="61">
      <c r="C61" s="8"/>
      <c r="D61" s="8"/>
      <c r="F61" s="7"/>
      <c r="H61" s="6"/>
      <c r="K61" s="6"/>
      <c r="Q61" s="7"/>
      <c r="R61" s="8"/>
      <c r="S61" s="8"/>
    </row>
    <row r="62">
      <c r="C62" s="8"/>
      <c r="D62" s="8"/>
      <c r="F62" s="7"/>
      <c r="H62" s="6"/>
      <c r="K62" s="6"/>
      <c r="Q62" s="7"/>
      <c r="R62" s="8"/>
      <c r="S62" s="8"/>
    </row>
    <row r="63">
      <c r="C63" s="8"/>
      <c r="D63" s="8"/>
      <c r="F63" s="7"/>
      <c r="H63" s="6"/>
      <c r="K63" s="6"/>
      <c r="Q63" s="7"/>
      <c r="R63" s="8"/>
      <c r="S63" s="8"/>
    </row>
    <row r="64">
      <c r="C64" s="8"/>
      <c r="D64" s="8"/>
      <c r="F64" s="7"/>
      <c r="H64" s="6"/>
      <c r="K64" s="6"/>
      <c r="Q64" s="7"/>
      <c r="R64" s="8"/>
      <c r="S64" s="8"/>
    </row>
    <row r="65">
      <c r="C65" s="8"/>
      <c r="D65" s="8"/>
      <c r="F65" s="7"/>
      <c r="H65" s="6"/>
      <c r="K65" s="6"/>
      <c r="Q65" s="7"/>
      <c r="R65" s="8"/>
      <c r="S65" s="8"/>
    </row>
    <row r="66">
      <c r="C66" s="8"/>
      <c r="D66" s="8"/>
      <c r="F66" s="7"/>
      <c r="H66" s="6"/>
      <c r="K66" s="6"/>
      <c r="Q66" s="7"/>
      <c r="R66" s="8"/>
      <c r="S66" s="8"/>
    </row>
    <row r="67">
      <c r="C67" s="8"/>
      <c r="D67" s="8"/>
      <c r="F67" s="7"/>
      <c r="H67" s="6"/>
      <c r="K67" s="6"/>
      <c r="Q67" s="7"/>
      <c r="R67" s="8"/>
      <c r="S67" s="8"/>
    </row>
    <row r="68">
      <c r="C68" s="8"/>
      <c r="D68" s="8"/>
      <c r="F68" s="7"/>
      <c r="H68" s="6"/>
      <c r="K68" s="6"/>
      <c r="Q68" s="7"/>
      <c r="R68" s="8"/>
      <c r="S68" s="8"/>
    </row>
    <row r="69">
      <c r="C69" s="8"/>
      <c r="D69" s="8"/>
      <c r="F69" s="7"/>
      <c r="H69" s="6"/>
      <c r="K69" s="6"/>
      <c r="Q69" s="7"/>
      <c r="R69" s="8"/>
      <c r="S69" s="8"/>
    </row>
    <row r="70">
      <c r="C70" s="8"/>
      <c r="D70" s="8"/>
      <c r="F70" s="7"/>
      <c r="H70" s="6"/>
      <c r="K70" s="6"/>
      <c r="Q70" s="7"/>
      <c r="R70" s="8"/>
      <c r="S70" s="8"/>
    </row>
    <row r="71">
      <c r="C71" s="8"/>
      <c r="D71" s="8"/>
      <c r="F71" s="7"/>
      <c r="H71" s="6"/>
      <c r="K71" s="6"/>
      <c r="Q71" s="7"/>
      <c r="R71" s="8"/>
      <c r="S71" s="8"/>
    </row>
    <row r="72">
      <c r="C72" s="8"/>
      <c r="D72" s="8"/>
      <c r="F72" s="7"/>
      <c r="H72" s="6"/>
      <c r="K72" s="6"/>
      <c r="Q72" s="7"/>
      <c r="R72" s="8"/>
      <c r="S72" s="8"/>
    </row>
    <row r="73">
      <c r="C73" s="8"/>
      <c r="D73" s="8"/>
      <c r="F73" s="7"/>
      <c r="H73" s="6"/>
      <c r="K73" s="6"/>
      <c r="Q73" s="7"/>
      <c r="R73" s="8"/>
      <c r="S73" s="8"/>
    </row>
    <row r="74">
      <c r="C74" s="8"/>
      <c r="D74" s="8"/>
      <c r="F74" s="7"/>
      <c r="H74" s="6"/>
      <c r="K74" s="6"/>
      <c r="Q74" s="7"/>
      <c r="R74" s="8"/>
      <c r="S74" s="8"/>
    </row>
    <row r="75">
      <c r="C75" s="8"/>
      <c r="D75" s="8"/>
      <c r="F75" s="7"/>
      <c r="H75" s="6"/>
      <c r="K75" s="6"/>
      <c r="Q75" s="7"/>
      <c r="R75" s="8"/>
      <c r="S75" s="8"/>
    </row>
    <row r="76">
      <c r="C76" s="8"/>
      <c r="D76" s="8"/>
      <c r="F76" s="7"/>
      <c r="H76" s="6"/>
      <c r="K76" s="6"/>
      <c r="Q76" s="7"/>
      <c r="R76" s="8"/>
      <c r="S76" s="8"/>
    </row>
    <row r="77">
      <c r="C77" s="8"/>
      <c r="D77" s="8"/>
      <c r="F77" s="7"/>
      <c r="H77" s="6"/>
      <c r="K77" s="6"/>
      <c r="Q77" s="7"/>
      <c r="R77" s="8"/>
      <c r="S77" s="8"/>
    </row>
    <row r="78">
      <c r="C78" s="8"/>
      <c r="D78" s="8"/>
      <c r="F78" s="7"/>
      <c r="H78" s="6"/>
      <c r="K78" s="6"/>
      <c r="Q78" s="7"/>
      <c r="R78" s="8"/>
      <c r="S78" s="8"/>
    </row>
    <row r="79">
      <c r="C79" s="8"/>
      <c r="D79" s="8"/>
      <c r="F79" s="7"/>
      <c r="H79" s="6"/>
      <c r="K79" s="6"/>
      <c r="Q79" s="7"/>
      <c r="R79" s="8"/>
      <c r="S79" s="8"/>
    </row>
    <row r="80">
      <c r="C80" s="8"/>
      <c r="D80" s="8"/>
      <c r="F80" s="7"/>
      <c r="H80" s="6"/>
      <c r="K80" s="6"/>
      <c r="Q80" s="7"/>
      <c r="R80" s="8"/>
      <c r="S80" s="8"/>
    </row>
    <row r="81">
      <c r="C81" s="8"/>
      <c r="D81" s="8"/>
      <c r="F81" s="7"/>
      <c r="H81" s="6"/>
      <c r="K81" s="6"/>
      <c r="Q81" s="7"/>
      <c r="R81" s="8"/>
      <c r="S81" s="8"/>
    </row>
    <row r="82">
      <c r="C82" s="8"/>
      <c r="D82" s="8"/>
      <c r="F82" s="7"/>
      <c r="H82" s="6"/>
      <c r="K82" s="6"/>
      <c r="Q82" s="7"/>
      <c r="R82" s="8"/>
      <c r="S82" s="8"/>
    </row>
    <row r="83">
      <c r="C83" s="8"/>
      <c r="D83" s="8"/>
      <c r="F83" s="7"/>
      <c r="H83" s="6"/>
      <c r="K83" s="6"/>
      <c r="Q83" s="7"/>
      <c r="R83" s="8"/>
      <c r="S83" s="8"/>
    </row>
    <row r="84">
      <c r="C84" s="8"/>
      <c r="D84" s="8"/>
      <c r="F84" s="7"/>
      <c r="H84" s="6"/>
      <c r="K84" s="6"/>
      <c r="Q84" s="7"/>
      <c r="R84" s="8"/>
      <c r="S84" s="8"/>
    </row>
    <row r="85">
      <c r="C85" s="8"/>
      <c r="D85" s="8"/>
      <c r="F85" s="7"/>
      <c r="H85" s="6"/>
      <c r="K85" s="6"/>
      <c r="Q85" s="7"/>
      <c r="R85" s="8"/>
      <c r="S85" s="8"/>
    </row>
    <row r="86">
      <c r="C86" s="8"/>
      <c r="D86" s="8"/>
      <c r="F86" s="7"/>
      <c r="H86" s="6"/>
      <c r="K86" s="6"/>
      <c r="Q86" s="7"/>
      <c r="R86" s="8"/>
      <c r="S86" s="8"/>
    </row>
    <row r="87">
      <c r="C87" s="8"/>
      <c r="D87" s="8"/>
      <c r="F87" s="7"/>
      <c r="H87" s="6"/>
      <c r="K87" s="6"/>
      <c r="Q87" s="7"/>
      <c r="R87" s="8"/>
      <c r="S87" s="8"/>
    </row>
    <row r="88">
      <c r="C88" s="8"/>
      <c r="D88" s="8"/>
      <c r="F88" s="7"/>
      <c r="H88" s="6"/>
      <c r="K88" s="6"/>
      <c r="Q88" s="7"/>
      <c r="R88" s="8"/>
      <c r="S88" s="8"/>
    </row>
    <row r="89">
      <c r="C89" s="8"/>
      <c r="D89" s="8"/>
      <c r="F89" s="7"/>
      <c r="H89" s="6"/>
      <c r="K89" s="6"/>
      <c r="Q89" s="7"/>
      <c r="R89" s="8"/>
      <c r="S89" s="8"/>
    </row>
    <row r="90">
      <c r="C90" s="8"/>
      <c r="D90" s="8"/>
      <c r="F90" s="7"/>
      <c r="H90" s="6"/>
      <c r="K90" s="6"/>
      <c r="Q90" s="7"/>
      <c r="R90" s="8"/>
      <c r="S90" s="8"/>
    </row>
    <row r="91">
      <c r="C91" s="8"/>
      <c r="D91" s="8"/>
      <c r="F91" s="7"/>
      <c r="H91" s="6"/>
      <c r="K91" s="6"/>
      <c r="Q91" s="7"/>
      <c r="R91" s="8"/>
      <c r="S91" s="8"/>
    </row>
    <row r="92">
      <c r="C92" s="8"/>
      <c r="D92" s="8"/>
      <c r="F92" s="7"/>
      <c r="H92" s="6"/>
      <c r="K92" s="6"/>
      <c r="Q92" s="7"/>
      <c r="R92" s="8"/>
      <c r="S92" s="8"/>
    </row>
    <row r="93">
      <c r="C93" s="8"/>
      <c r="D93" s="8"/>
      <c r="F93" s="7"/>
      <c r="H93" s="6"/>
      <c r="K93" s="6"/>
      <c r="Q93" s="7"/>
      <c r="R93" s="8"/>
      <c r="S93" s="8"/>
    </row>
    <row r="94">
      <c r="C94" s="8"/>
      <c r="D94" s="8"/>
      <c r="F94" s="7"/>
      <c r="H94" s="6"/>
      <c r="K94" s="6"/>
      <c r="Q94" s="7"/>
      <c r="R94" s="8"/>
      <c r="S94" s="8"/>
    </row>
    <row r="95">
      <c r="C95" s="8"/>
      <c r="D95" s="8"/>
      <c r="F95" s="7"/>
      <c r="H95" s="6"/>
      <c r="K95" s="6"/>
      <c r="Q95" s="7"/>
      <c r="R95" s="8"/>
      <c r="S95" s="8"/>
    </row>
    <row r="96">
      <c r="C96" s="8"/>
      <c r="D96" s="8"/>
      <c r="F96" s="7"/>
      <c r="H96" s="6"/>
      <c r="K96" s="6"/>
      <c r="Q96" s="7"/>
      <c r="R96" s="8"/>
      <c r="S96" s="8"/>
    </row>
    <row r="97">
      <c r="C97" s="8"/>
      <c r="D97" s="8"/>
      <c r="F97" s="7"/>
      <c r="H97" s="6"/>
      <c r="K97" s="6"/>
      <c r="Q97" s="7"/>
      <c r="R97" s="8"/>
      <c r="S97" s="8"/>
    </row>
    <row r="98">
      <c r="C98" s="8"/>
      <c r="D98" s="8"/>
      <c r="F98" s="7"/>
      <c r="H98" s="6"/>
      <c r="K98" s="6"/>
      <c r="Q98" s="7"/>
      <c r="R98" s="8"/>
      <c r="S98" s="8"/>
    </row>
    <row r="99">
      <c r="C99" s="8"/>
      <c r="D99" s="8"/>
      <c r="F99" s="7"/>
      <c r="H99" s="6"/>
      <c r="K99" s="6"/>
      <c r="Q99" s="7"/>
      <c r="R99" s="8"/>
      <c r="S99" s="8"/>
    </row>
    <row r="100">
      <c r="C100" s="8"/>
      <c r="D100" s="8"/>
      <c r="F100" s="7"/>
      <c r="H100" s="6"/>
      <c r="K100" s="6"/>
      <c r="Q100" s="7"/>
      <c r="R100" s="8"/>
      <c r="S100" s="8"/>
    </row>
    <row r="101">
      <c r="C101" s="8"/>
      <c r="D101" s="8"/>
      <c r="F101" s="7"/>
      <c r="H101" s="6"/>
      <c r="K101" s="6"/>
      <c r="Q101" s="7"/>
      <c r="R101" s="8"/>
      <c r="S101" s="8"/>
    </row>
    <row r="102">
      <c r="C102" s="8"/>
      <c r="D102" s="8"/>
      <c r="F102" s="7"/>
      <c r="H102" s="6"/>
      <c r="K102" s="6"/>
      <c r="Q102" s="7"/>
      <c r="R102" s="8"/>
      <c r="S102" s="8"/>
    </row>
    <row r="103">
      <c r="C103" s="8"/>
      <c r="D103" s="8"/>
      <c r="F103" s="7"/>
      <c r="H103" s="6"/>
      <c r="K103" s="6"/>
      <c r="Q103" s="7"/>
      <c r="R103" s="8"/>
      <c r="S103" s="8"/>
    </row>
    <row r="104">
      <c r="C104" s="8"/>
      <c r="D104" s="8"/>
      <c r="F104" s="7"/>
      <c r="H104" s="6"/>
      <c r="K104" s="6"/>
      <c r="Q104" s="7"/>
      <c r="R104" s="8"/>
      <c r="S104" s="8"/>
    </row>
    <row r="105">
      <c r="C105" s="8"/>
      <c r="D105" s="8"/>
      <c r="F105" s="7"/>
      <c r="H105" s="6"/>
      <c r="K105" s="6"/>
      <c r="Q105" s="7"/>
      <c r="R105" s="8"/>
      <c r="S105" s="8"/>
    </row>
    <row r="106">
      <c r="C106" s="8"/>
      <c r="D106" s="8"/>
      <c r="F106" s="7"/>
      <c r="H106" s="6"/>
      <c r="K106" s="6"/>
      <c r="Q106" s="7"/>
      <c r="R106" s="8"/>
      <c r="S106" s="8"/>
    </row>
    <row r="107">
      <c r="C107" s="8"/>
      <c r="D107" s="8"/>
      <c r="F107" s="7"/>
      <c r="H107" s="6"/>
      <c r="K107" s="6"/>
      <c r="Q107" s="7"/>
      <c r="R107" s="8"/>
      <c r="S107" s="8"/>
    </row>
    <row r="108">
      <c r="C108" s="8"/>
      <c r="D108" s="8"/>
      <c r="F108" s="7"/>
      <c r="H108" s="6"/>
      <c r="K108" s="6"/>
      <c r="Q108" s="7"/>
      <c r="R108" s="8"/>
      <c r="S108" s="8"/>
    </row>
    <row r="109">
      <c r="C109" s="8"/>
      <c r="D109" s="8"/>
      <c r="F109" s="7"/>
      <c r="H109" s="6"/>
      <c r="K109" s="6"/>
      <c r="Q109" s="7"/>
      <c r="R109" s="8"/>
      <c r="S109" s="8"/>
    </row>
    <row r="110">
      <c r="C110" s="8"/>
      <c r="D110" s="8"/>
      <c r="F110" s="7"/>
      <c r="H110" s="6"/>
      <c r="K110" s="6"/>
      <c r="Q110" s="7"/>
      <c r="R110" s="8"/>
      <c r="S110" s="8"/>
    </row>
    <row r="111">
      <c r="C111" s="8"/>
      <c r="D111" s="8"/>
      <c r="F111" s="7"/>
      <c r="H111" s="6"/>
      <c r="K111" s="6"/>
      <c r="Q111" s="7"/>
      <c r="R111" s="8"/>
      <c r="S111" s="8"/>
    </row>
    <row r="112">
      <c r="C112" s="8"/>
      <c r="D112" s="8"/>
      <c r="F112" s="7"/>
      <c r="H112" s="6"/>
      <c r="K112" s="6"/>
      <c r="Q112" s="7"/>
      <c r="R112" s="8"/>
      <c r="S112" s="8"/>
    </row>
    <row r="113">
      <c r="C113" s="8"/>
      <c r="D113" s="8"/>
      <c r="F113" s="7"/>
      <c r="H113" s="6"/>
      <c r="K113" s="6"/>
      <c r="Q113" s="7"/>
      <c r="R113" s="8"/>
      <c r="S113" s="8"/>
    </row>
    <row r="114">
      <c r="C114" s="8"/>
      <c r="D114" s="8"/>
      <c r="F114" s="7"/>
      <c r="H114" s="6"/>
      <c r="K114" s="6"/>
      <c r="Q114" s="7"/>
      <c r="R114" s="8"/>
      <c r="S114" s="8"/>
    </row>
    <row r="115">
      <c r="C115" s="8"/>
      <c r="D115" s="8"/>
      <c r="F115" s="7"/>
      <c r="H115" s="6"/>
      <c r="K115" s="6"/>
      <c r="Q115" s="7"/>
      <c r="R115" s="8"/>
      <c r="S115" s="8"/>
    </row>
    <row r="116">
      <c r="C116" s="8"/>
      <c r="D116" s="8"/>
      <c r="F116" s="7"/>
      <c r="H116" s="6"/>
      <c r="K116" s="6"/>
      <c r="Q116" s="7"/>
      <c r="R116" s="8"/>
      <c r="S116" s="8"/>
    </row>
    <row r="117">
      <c r="C117" s="8"/>
      <c r="D117" s="8"/>
      <c r="F117" s="7"/>
      <c r="H117" s="6"/>
      <c r="K117" s="6"/>
      <c r="Q117" s="7"/>
      <c r="R117" s="8"/>
      <c r="S117" s="8"/>
    </row>
    <row r="118">
      <c r="C118" s="8"/>
      <c r="D118" s="8"/>
      <c r="F118" s="7"/>
      <c r="H118" s="6"/>
      <c r="K118" s="6"/>
      <c r="Q118" s="7"/>
      <c r="R118" s="8"/>
      <c r="S118" s="8"/>
    </row>
    <row r="119">
      <c r="C119" s="8"/>
      <c r="D119" s="8"/>
      <c r="F119" s="7"/>
      <c r="H119" s="6"/>
      <c r="K119" s="6"/>
      <c r="Q119" s="7"/>
      <c r="R119" s="8"/>
      <c r="S119" s="8"/>
    </row>
    <row r="120">
      <c r="C120" s="8"/>
      <c r="D120" s="8"/>
      <c r="F120" s="7"/>
      <c r="H120" s="6"/>
      <c r="K120" s="6"/>
      <c r="Q120" s="7"/>
      <c r="R120" s="8"/>
      <c r="S120" s="8"/>
    </row>
    <row r="121">
      <c r="C121" s="8"/>
      <c r="D121" s="8"/>
      <c r="F121" s="7"/>
      <c r="H121" s="6"/>
      <c r="K121" s="6"/>
      <c r="Q121" s="7"/>
      <c r="R121" s="8"/>
      <c r="S121" s="8"/>
    </row>
    <row r="122">
      <c r="C122" s="8"/>
      <c r="D122" s="8"/>
      <c r="F122" s="7"/>
      <c r="H122" s="6"/>
      <c r="K122" s="6"/>
      <c r="Q122" s="7"/>
      <c r="R122" s="8"/>
      <c r="S122" s="8"/>
    </row>
    <row r="123">
      <c r="C123" s="8"/>
      <c r="D123" s="8"/>
      <c r="F123" s="7"/>
      <c r="H123" s="6"/>
      <c r="K123" s="6"/>
      <c r="Q123" s="7"/>
      <c r="R123" s="8"/>
      <c r="S123" s="8"/>
    </row>
    <row r="124">
      <c r="C124" s="8"/>
      <c r="D124" s="8"/>
      <c r="F124" s="7"/>
      <c r="H124" s="6"/>
      <c r="K124" s="6"/>
      <c r="Q124" s="7"/>
      <c r="R124" s="8"/>
      <c r="S124" s="8"/>
    </row>
    <row r="125">
      <c r="C125" s="8"/>
      <c r="D125" s="8"/>
      <c r="F125" s="7"/>
      <c r="H125" s="6"/>
      <c r="K125" s="6"/>
      <c r="Q125" s="7"/>
      <c r="R125" s="8"/>
      <c r="S125" s="8"/>
    </row>
    <row r="126">
      <c r="C126" s="8"/>
      <c r="D126" s="8"/>
      <c r="F126" s="7"/>
      <c r="H126" s="6"/>
      <c r="K126" s="6"/>
      <c r="Q126" s="7"/>
      <c r="R126" s="8"/>
      <c r="S126" s="8"/>
    </row>
    <row r="127">
      <c r="C127" s="8"/>
      <c r="D127" s="8"/>
      <c r="F127" s="7"/>
      <c r="H127" s="6"/>
      <c r="K127" s="6"/>
      <c r="Q127" s="7"/>
      <c r="R127" s="8"/>
      <c r="S127" s="8"/>
    </row>
    <row r="128">
      <c r="C128" s="8"/>
      <c r="D128" s="8"/>
      <c r="F128" s="7"/>
      <c r="H128" s="6"/>
      <c r="K128" s="6"/>
      <c r="Q128" s="7"/>
      <c r="R128" s="8"/>
      <c r="S128" s="8"/>
    </row>
    <row r="129">
      <c r="C129" s="8"/>
      <c r="D129" s="8"/>
      <c r="F129" s="7"/>
      <c r="H129" s="6"/>
      <c r="K129" s="6"/>
      <c r="Q129" s="7"/>
      <c r="R129" s="8"/>
      <c r="S129" s="8"/>
    </row>
    <row r="130">
      <c r="C130" s="8"/>
      <c r="D130" s="8"/>
      <c r="F130" s="7"/>
      <c r="H130" s="6"/>
      <c r="K130" s="6"/>
      <c r="Q130" s="7"/>
      <c r="R130" s="8"/>
      <c r="S130" s="8"/>
    </row>
    <row r="131">
      <c r="C131" s="8"/>
      <c r="D131" s="8"/>
      <c r="F131" s="7"/>
      <c r="H131" s="6"/>
      <c r="K131" s="6"/>
      <c r="Q131" s="7"/>
      <c r="R131" s="8"/>
      <c r="S131" s="8"/>
    </row>
    <row r="132">
      <c r="C132" s="8"/>
      <c r="D132" s="8"/>
      <c r="F132" s="7"/>
      <c r="H132" s="6"/>
      <c r="K132" s="6"/>
      <c r="Q132" s="7"/>
      <c r="R132" s="8"/>
      <c r="S132" s="8"/>
    </row>
    <row r="133">
      <c r="C133" s="8"/>
      <c r="D133" s="8"/>
      <c r="F133" s="7"/>
      <c r="H133" s="6"/>
      <c r="K133" s="6"/>
      <c r="Q133" s="7"/>
      <c r="R133" s="8"/>
      <c r="S133" s="8"/>
    </row>
    <row r="134">
      <c r="C134" s="8"/>
      <c r="D134" s="8"/>
      <c r="F134" s="7"/>
      <c r="H134" s="6"/>
      <c r="K134" s="6"/>
      <c r="Q134" s="7"/>
      <c r="R134" s="8"/>
      <c r="S134" s="8"/>
    </row>
    <row r="135">
      <c r="C135" s="8"/>
      <c r="D135" s="8"/>
      <c r="F135" s="7"/>
      <c r="H135" s="6"/>
      <c r="K135" s="6"/>
      <c r="Q135" s="7"/>
      <c r="R135" s="8"/>
      <c r="S135" s="8"/>
    </row>
    <row r="136">
      <c r="C136" s="8"/>
      <c r="D136" s="8"/>
      <c r="F136" s="7"/>
      <c r="H136" s="6"/>
      <c r="K136" s="6"/>
      <c r="Q136" s="7"/>
      <c r="R136" s="8"/>
      <c r="S136" s="8"/>
    </row>
    <row r="137">
      <c r="C137" s="8"/>
      <c r="D137" s="8"/>
      <c r="F137" s="7"/>
      <c r="H137" s="6"/>
      <c r="K137" s="6"/>
      <c r="Q137" s="7"/>
      <c r="R137" s="8"/>
      <c r="S137" s="8"/>
    </row>
    <row r="138">
      <c r="C138" s="8"/>
      <c r="D138" s="8"/>
      <c r="F138" s="7"/>
      <c r="H138" s="6"/>
      <c r="K138" s="6"/>
      <c r="Q138" s="7"/>
      <c r="R138" s="8"/>
      <c r="S138" s="8"/>
    </row>
    <row r="139">
      <c r="C139" s="8"/>
      <c r="D139" s="8"/>
      <c r="F139" s="7"/>
      <c r="H139" s="6"/>
      <c r="K139" s="6"/>
      <c r="Q139" s="7"/>
      <c r="R139" s="8"/>
      <c r="S139" s="8"/>
    </row>
    <row r="140">
      <c r="C140" s="8"/>
      <c r="D140" s="8"/>
      <c r="F140" s="7"/>
      <c r="H140" s="6"/>
      <c r="K140" s="6"/>
      <c r="Q140" s="7"/>
      <c r="R140" s="8"/>
      <c r="S140" s="8"/>
    </row>
    <row r="141">
      <c r="C141" s="8"/>
      <c r="D141" s="8"/>
      <c r="F141" s="7"/>
      <c r="H141" s="6"/>
      <c r="K141" s="6"/>
      <c r="Q141" s="7"/>
      <c r="R141" s="8"/>
      <c r="S141" s="8"/>
    </row>
    <row r="142">
      <c r="C142" s="8"/>
      <c r="D142" s="8"/>
      <c r="F142" s="7"/>
      <c r="H142" s="6"/>
      <c r="K142" s="6"/>
      <c r="Q142" s="7"/>
      <c r="R142" s="8"/>
      <c r="S142" s="8"/>
    </row>
    <row r="143">
      <c r="C143" s="8"/>
      <c r="D143" s="8"/>
      <c r="F143" s="7"/>
      <c r="H143" s="6"/>
      <c r="K143" s="6"/>
      <c r="Q143" s="7"/>
      <c r="R143" s="8"/>
      <c r="S143" s="8"/>
    </row>
    <row r="144">
      <c r="C144" s="8"/>
      <c r="D144" s="8"/>
      <c r="F144" s="7"/>
      <c r="H144" s="6"/>
      <c r="K144" s="6"/>
      <c r="Q144" s="7"/>
      <c r="R144" s="8"/>
      <c r="S144" s="8"/>
    </row>
    <row r="145">
      <c r="C145" s="8"/>
      <c r="D145" s="8"/>
      <c r="F145" s="7"/>
      <c r="H145" s="6"/>
      <c r="K145" s="6"/>
      <c r="Q145" s="7"/>
      <c r="R145" s="8"/>
      <c r="S145" s="8"/>
    </row>
    <row r="146">
      <c r="C146" s="8"/>
      <c r="D146" s="8"/>
      <c r="F146" s="7"/>
      <c r="H146" s="6"/>
      <c r="K146" s="6"/>
      <c r="Q146" s="7"/>
      <c r="R146" s="8"/>
      <c r="S146" s="8"/>
    </row>
    <row r="147">
      <c r="C147" s="8"/>
      <c r="D147" s="8"/>
      <c r="F147" s="7"/>
      <c r="H147" s="6"/>
      <c r="K147" s="6"/>
      <c r="Q147" s="7"/>
      <c r="R147" s="8"/>
      <c r="S147" s="8"/>
    </row>
    <row r="148">
      <c r="C148" s="8"/>
      <c r="D148" s="8"/>
      <c r="F148" s="7"/>
      <c r="H148" s="6"/>
      <c r="K148" s="6"/>
      <c r="Q148" s="7"/>
      <c r="R148" s="8"/>
      <c r="S148" s="8"/>
    </row>
    <row r="149">
      <c r="C149" s="8"/>
      <c r="D149" s="8"/>
      <c r="F149" s="7"/>
      <c r="H149" s="6"/>
      <c r="K149" s="6"/>
      <c r="Q149" s="7"/>
      <c r="R149" s="8"/>
      <c r="S149" s="8"/>
    </row>
    <row r="150">
      <c r="C150" s="8"/>
      <c r="D150" s="8"/>
      <c r="F150" s="7"/>
      <c r="H150" s="6"/>
      <c r="K150" s="6"/>
      <c r="Q150" s="7"/>
      <c r="R150" s="8"/>
      <c r="S150" s="8"/>
    </row>
    <row r="151">
      <c r="C151" s="8"/>
      <c r="D151" s="8"/>
      <c r="F151" s="7"/>
      <c r="H151" s="6"/>
      <c r="K151" s="6"/>
      <c r="Q151" s="7"/>
      <c r="R151" s="8"/>
      <c r="S151" s="8"/>
    </row>
    <row r="152">
      <c r="C152" s="8"/>
      <c r="D152" s="8"/>
      <c r="F152" s="7"/>
      <c r="H152" s="6"/>
      <c r="K152" s="6"/>
      <c r="Q152" s="7"/>
      <c r="R152" s="8"/>
      <c r="S152" s="8"/>
    </row>
    <row r="153">
      <c r="C153" s="8"/>
      <c r="D153" s="8"/>
      <c r="F153" s="7"/>
      <c r="H153" s="6"/>
      <c r="K153" s="6"/>
      <c r="Q153" s="7"/>
      <c r="R153" s="8"/>
      <c r="S153" s="8"/>
    </row>
    <row r="154">
      <c r="C154" s="8"/>
      <c r="D154" s="8"/>
      <c r="F154" s="7"/>
      <c r="H154" s="6"/>
      <c r="K154" s="6"/>
      <c r="Q154" s="7"/>
      <c r="R154" s="8"/>
      <c r="S154" s="8"/>
    </row>
    <row r="155">
      <c r="C155" s="8"/>
      <c r="D155" s="8"/>
      <c r="F155" s="7"/>
      <c r="H155" s="6"/>
      <c r="K155" s="6"/>
      <c r="Q155" s="7"/>
      <c r="R155" s="8"/>
      <c r="S155" s="8"/>
    </row>
    <row r="156">
      <c r="C156" s="8"/>
      <c r="D156" s="8"/>
      <c r="F156" s="7"/>
      <c r="H156" s="6"/>
      <c r="K156" s="6"/>
      <c r="Q156" s="7"/>
      <c r="R156" s="8"/>
      <c r="S156" s="8"/>
    </row>
    <row r="157">
      <c r="C157" s="8"/>
      <c r="D157" s="8"/>
      <c r="F157" s="7"/>
      <c r="H157" s="6"/>
      <c r="K157" s="6"/>
      <c r="Q157" s="7"/>
      <c r="R157" s="8"/>
      <c r="S157" s="8"/>
    </row>
    <row r="158">
      <c r="C158" s="8"/>
      <c r="D158" s="8"/>
      <c r="F158" s="7"/>
      <c r="H158" s="6"/>
      <c r="K158" s="6"/>
      <c r="Q158" s="7"/>
      <c r="R158" s="8"/>
      <c r="S158" s="8"/>
    </row>
    <row r="159">
      <c r="C159" s="8"/>
      <c r="D159" s="8"/>
      <c r="F159" s="7"/>
      <c r="H159" s="6"/>
      <c r="K159" s="6"/>
      <c r="Q159" s="7"/>
      <c r="R159" s="8"/>
      <c r="S159" s="8"/>
    </row>
    <row r="160">
      <c r="C160" s="8"/>
      <c r="D160" s="8"/>
      <c r="F160" s="7"/>
      <c r="H160" s="6"/>
      <c r="K160" s="6"/>
      <c r="Q160" s="7"/>
      <c r="R160" s="8"/>
      <c r="S160" s="8"/>
    </row>
    <row r="161">
      <c r="C161" s="8"/>
      <c r="D161" s="8"/>
      <c r="F161" s="7"/>
      <c r="H161" s="6"/>
      <c r="K161" s="6"/>
      <c r="Q161" s="7"/>
      <c r="R161" s="8"/>
      <c r="S161" s="8"/>
    </row>
    <row r="162">
      <c r="C162" s="8"/>
      <c r="D162" s="8"/>
      <c r="F162" s="7"/>
      <c r="H162" s="6"/>
      <c r="K162" s="6"/>
      <c r="Q162" s="7"/>
      <c r="R162" s="8"/>
      <c r="S162" s="8"/>
    </row>
    <row r="163">
      <c r="C163" s="8"/>
      <c r="D163" s="8"/>
      <c r="F163" s="7"/>
      <c r="H163" s="6"/>
      <c r="K163" s="6"/>
      <c r="Q163" s="7"/>
      <c r="R163" s="8"/>
      <c r="S163" s="8"/>
    </row>
    <row r="164">
      <c r="C164" s="8"/>
      <c r="D164" s="8"/>
      <c r="F164" s="7"/>
      <c r="H164" s="6"/>
      <c r="K164" s="6"/>
      <c r="Q164" s="7"/>
      <c r="R164" s="8"/>
      <c r="S164" s="8"/>
    </row>
    <row r="165">
      <c r="C165" s="8"/>
      <c r="D165" s="8"/>
      <c r="F165" s="7"/>
      <c r="H165" s="6"/>
      <c r="K165" s="6"/>
      <c r="Q165" s="7"/>
      <c r="R165" s="8"/>
      <c r="S165" s="8"/>
    </row>
    <row r="166">
      <c r="C166" s="8"/>
      <c r="D166" s="8"/>
      <c r="F166" s="7"/>
      <c r="H166" s="6"/>
      <c r="K166" s="6"/>
      <c r="Q166" s="7"/>
      <c r="R166" s="8"/>
      <c r="S166" s="8"/>
    </row>
    <row r="167">
      <c r="C167" s="8"/>
      <c r="D167" s="8"/>
      <c r="F167" s="7"/>
      <c r="H167" s="6"/>
      <c r="K167" s="6"/>
      <c r="Q167" s="7"/>
      <c r="R167" s="8"/>
      <c r="S167" s="8"/>
    </row>
    <row r="168">
      <c r="C168" s="8"/>
      <c r="D168" s="8"/>
      <c r="F168" s="7"/>
      <c r="H168" s="6"/>
      <c r="K168" s="6"/>
      <c r="Q168" s="7"/>
      <c r="R168" s="8"/>
      <c r="S168" s="8"/>
    </row>
    <row r="169">
      <c r="C169" s="8"/>
      <c r="D169" s="8"/>
      <c r="F169" s="7"/>
      <c r="H169" s="6"/>
      <c r="K169" s="6"/>
      <c r="Q169" s="7"/>
      <c r="R169" s="8"/>
      <c r="S169" s="8"/>
    </row>
    <row r="170">
      <c r="C170" s="8"/>
      <c r="D170" s="8"/>
      <c r="F170" s="7"/>
      <c r="H170" s="6"/>
      <c r="K170" s="6"/>
      <c r="Q170" s="7"/>
      <c r="R170" s="8"/>
      <c r="S170" s="8"/>
    </row>
    <row r="171">
      <c r="C171" s="8"/>
      <c r="D171" s="8"/>
      <c r="F171" s="7"/>
      <c r="H171" s="6"/>
      <c r="K171" s="6"/>
      <c r="Q171" s="7"/>
      <c r="R171" s="8"/>
      <c r="S171" s="8"/>
    </row>
    <row r="172">
      <c r="C172" s="8"/>
      <c r="D172" s="8"/>
      <c r="F172" s="7"/>
      <c r="H172" s="6"/>
      <c r="K172" s="6"/>
      <c r="Q172" s="7"/>
      <c r="R172" s="8"/>
      <c r="S172" s="8"/>
    </row>
    <row r="173">
      <c r="C173" s="8"/>
      <c r="D173" s="8"/>
      <c r="F173" s="7"/>
      <c r="H173" s="6"/>
      <c r="K173" s="6"/>
      <c r="Q173" s="7"/>
      <c r="R173" s="8"/>
      <c r="S173" s="8"/>
    </row>
    <row r="174">
      <c r="C174" s="8"/>
      <c r="D174" s="8"/>
      <c r="F174" s="7"/>
      <c r="H174" s="6"/>
      <c r="K174" s="6"/>
      <c r="Q174" s="7"/>
      <c r="R174" s="8"/>
      <c r="S174" s="8"/>
    </row>
    <row r="175">
      <c r="C175" s="8"/>
      <c r="D175" s="8"/>
      <c r="F175" s="7"/>
      <c r="H175" s="6"/>
      <c r="K175" s="6"/>
      <c r="Q175" s="7"/>
      <c r="R175" s="8"/>
      <c r="S175" s="8"/>
    </row>
    <row r="176">
      <c r="C176" s="8"/>
      <c r="D176" s="8"/>
      <c r="F176" s="7"/>
      <c r="H176" s="6"/>
      <c r="K176" s="6"/>
      <c r="Q176" s="7"/>
      <c r="R176" s="8"/>
      <c r="S176" s="8"/>
    </row>
    <row r="177">
      <c r="C177" s="8"/>
      <c r="D177" s="8"/>
      <c r="F177" s="7"/>
      <c r="H177" s="6"/>
      <c r="K177" s="6"/>
      <c r="Q177" s="7"/>
      <c r="R177" s="8"/>
      <c r="S177" s="8"/>
    </row>
    <row r="178">
      <c r="C178" s="8"/>
      <c r="D178" s="8"/>
      <c r="F178" s="7"/>
      <c r="H178" s="6"/>
      <c r="K178" s="6"/>
      <c r="Q178" s="7"/>
      <c r="R178" s="8"/>
      <c r="S178" s="8"/>
    </row>
    <row r="179">
      <c r="C179" s="8"/>
      <c r="D179" s="8"/>
      <c r="F179" s="7"/>
      <c r="H179" s="6"/>
      <c r="K179" s="6"/>
      <c r="Q179" s="7"/>
      <c r="R179" s="8"/>
      <c r="S179" s="8"/>
    </row>
    <row r="180">
      <c r="C180" s="8"/>
      <c r="D180" s="8"/>
      <c r="F180" s="7"/>
      <c r="H180" s="6"/>
      <c r="K180" s="6"/>
      <c r="Q180" s="7"/>
      <c r="R180" s="8"/>
      <c r="S180" s="8"/>
    </row>
    <row r="181">
      <c r="C181" s="8"/>
      <c r="D181" s="8"/>
      <c r="F181" s="7"/>
      <c r="H181" s="6"/>
      <c r="K181" s="6"/>
      <c r="Q181" s="7"/>
      <c r="R181" s="8"/>
      <c r="S181" s="8"/>
    </row>
    <row r="182">
      <c r="C182" s="8"/>
      <c r="D182" s="8"/>
      <c r="F182" s="7"/>
      <c r="H182" s="6"/>
      <c r="K182" s="6"/>
      <c r="Q182" s="7"/>
      <c r="R182" s="8"/>
      <c r="S182" s="8"/>
    </row>
    <row r="183">
      <c r="C183" s="8"/>
      <c r="D183" s="8"/>
      <c r="F183" s="7"/>
      <c r="H183" s="6"/>
      <c r="K183" s="6"/>
      <c r="Q183" s="7"/>
      <c r="R183" s="8"/>
      <c r="S183" s="8"/>
    </row>
    <row r="184">
      <c r="C184" s="8"/>
      <c r="D184" s="8"/>
      <c r="F184" s="7"/>
      <c r="H184" s="6"/>
      <c r="K184" s="6"/>
      <c r="Q184" s="7"/>
      <c r="R184" s="8"/>
      <c r="S184" s="8"/>
    </row>
    <row r="185">
      <c r="C185" s="8"/>
      <c r="D185" s="8"/>
      <c r="F185" s="7"/>
      <c r="H185" s="6"/>
      <c r="K185" s="6"/>
      <c r="Q185" s="7"/>
      <c r="R185" s="8"/>
      <c r="S185" s="8"/>
    </row>
    <row r="186">
      <c r="C186" s="8"/>
      <c r="D186" s="8"/>
      <c r="F186" s="7"/>
      <c r="H186" s="6"/>
      <c r="K186" s="6"/>
      <c r="Q186" s="7"/>
      <c r="R186" s="8"/>
      <c r="S186" s="8"/>
    </row>
    <row r="187">
      <c r="C187" s="8"/>
      <c r="D187" s="8"/>
      <c r="F187" s="7"/>
      <c r="H187" s="6"/>
      <c r="K187" s="6"/>
      <c r="Q187" s="7"/>
      <c r="R187" s="8"/>
      <c r="S187" s="8"/>
    </row>
    <row r="188">
      <c r="C188" s="8"/>
      <c r="D188" s="8"/>
      <c r="F188" s="7"/>
      <c r="H188" s="6"/>
      <c r="K188" s="6"/>
      <c r="Q188" s="7"/>
      <c r="R188" s="8"/>
      <c r="S188" s="8"/>
    </row>
    <row r="189">
      <c r="C189" s="8"/>
      <c r="D189" s="8"/>
      <c r="F189" s="7"/>
      <c r="H189" s="6"/>
      <c r="K189" s="6"/>
      <c r="Q189" s="7"/>
      <c r="R189" s="8"/>
      <c r="S189" s="8"/>
    </row>
    <row r="190">
      <c r="C190" s="8"/>
      <c r="D190" s="8"/>
      <c r="F190" s="7"/>
      <c r="H190" s="6"/>
      <c r="K190" s="6"/>
      <c r="Q190" s="7"/>
      <c r="R190" s="8"/>
      <c r="S190" s="8"/>
    </row>
    <row r="191">
      <c r="C191" s="8"/>
      <c r="D191" s="8"/>
      <c r="F191" s="7"/>
      <c r="H191" s="6"/>
      <c r="K191" s="6"/>
      <c r="Q191" s="7"/>
      <c r="R191" s="8"/>
      <c r="S191" s="8"/>
    </row>
    <row r="192">
      <c r="C192" s="8"/>
      <c r="D192" s="8"/>
      <c r="F192" s="7"/>
      <c r="H192" s="6"/>
      <c r="K192" s="6"/>
      <c r="Q192" s="7"/>
      <c r="R192" s="8"/>
      <c r="S192" s="8"/>
    </row>
    <row r="193">
      <c r="C193" s="8"/>
      <c r="D193" s="8"/>
      <c r="F193" s="7"/>
      <c r="H193" s="6"/>
      <c r="K193" s="6"/>
      <c r="Q193" s="7"/>
      <c r="R193" s="8"/>
      <c r="S193" s="8"/>
    </row>
    <row r="194">
      <c r="C194" s="8"/>
      <c r="D194" s="8"/>
      <c r="F194" s="7"/>
      <c r="H194" s="6"/>
      <c r="K194" s="6"/>
      <c r="Q194" s="7"/>
      <c r="R194" s="8"/>
      <c r="S194" s="8"/>
    </row>
    <row r="195">
      <c r="C195" s="8"/>
      <c r="D195" s="8"/>
      <c r="F195" s="7"/>
      <c r="H195" s="6"/>
      <c r="K195" s="6"/>
      <c r="Q195" s="7"/>
      <c r="R195" s="8"/>
      <c r="S195" s="8"/>
    </row>
    <row r="196">
      <c r="C196" s="8"/>
      <c r="D196" s="8"/>
      <c r="F196" s="7"/>
      <c r="H196" s="6"/>
      <c r="K196" s="6"/>
      <c r="Q196" s="7"/>
      <c r="R196" s="8"/>
      <c r="S196" s="8"/>
    </row>
    <row r="197">
      <c r="C197" s="8"/>
      <c r="D197" s="8"/>
      <c r="F197" s="7"/>
      <c r="H197" s="6"/>
      <c r="K197" s="6"/>
      <c r="Q197" s="7"/>
      <c r="R197" s="8"/>
      <c r="S197" s="8"/>
    </row>
    <row r="198">
      <c r="C198" s="8"/>
      <c r="D198" s="8"/>
      <c r="F198" s="7"/>
      <c r="H198" s="6"/>
      <c r="K198" s="6"/>
      <c r="Q198" s="7"/>
      <c r="R198" s="8"/>
      <c r="S198" s="8"/>
    </row>
    <row r="199">
      <c r="C199" s="8"/>
      <c r="D199" s="8"/>
      <c r="F199" s="7"/>
      <c r="H199" s="6"/>
      <c r="K199" s="6"/>
      <c r="Q199" s="7"/>
      <c r="R199" s="8"/>
      <c r="S199" s="8"/>
    </row>
    <row r="200">
      <c r="C200" s="8"/>
      <c r="D200" s="8"/>
      <c r="F200" s="7"/>
      <c r="H200" s="6"/>
      <c r="K200" s="6"/>
      <c r="Q200" s="7"/>
      <c r="R200" s="8"/>
      <c r="S200" s="8"/>
    </row>
    <row r="201">
      <c r="C201" s="8"/>
      <c r="D201" s="8"/>
      <c r="F201" s="7"/>
      <c r="H201" s="6"/>
      <c r="K201" s="6"/>
      <c r="Q201" s="7"/>
      <c r="R201" s="8"/>
      <c r="S201" s="8"/>
    </row>
    <row r="202">
      <c r="C202" s="8"/>
      <c r="D202" s="8"/>
      <c r="F202" s="7"/>
      <c r="H202" s="6"/>
      <c r="K202" s="6"/>
      <c r="Q202" s="7"/>
      <c r="R202" s="8"/>
      <c r="S202" s="8"/>
    </row>
    <row r="203">
      <c r="C203" s="8"/>
      <c r="D203" s="8"/>
      <c r="F203" s="7"/>
      <c r="H203" s="6"/>
      <c r="K203" s="6"/>
      <c r="Q203" s="7"/>
      <c r="R203" s="8"/>
      <c r="S203" s="8"/>
    </row>
    <row r="204">
      <c r="C204" s="8"/>
      <c r="D204" s="8"/>
      <c r="F204" s="7"/>
      <c r="H204" s="6"/>
      <c r="K204" s="6"/>
      <c r="Q204" s="7"/>
      <c r="R204" s="8"/>
      <c r="S204" s="8"/>
    </row>
    <row r="205">
      <c r="C205" s="8"/>
      <c r="D205" s="8"/>
      <c r="F205" s="7"/>
      <c r="H205" s="6"/>
      <c r="K205" s="6"/>
      <c r="Q205" s="7"/>
      <c r="R205" s="8"/>
      <c r="S205" s="8"/>
    </row>
    <row r="206">
      <c r="C206" s="8"/>
      <c r="D206" s="8"/>
      <c r="F206" s="7"/>
      <c r="H206" s="6"/>
      <c r="K206" s="6"/>
      <c r="Q206" s="7"/>
      <c r="R206" s="8"/>
      <c r="S206" s="8"/>
    </row>
    <row r="207">
      <c r="C207" s="8"/>
      <c r="D207" s="8"/>
      <c r="F207" s="7"/>
      <c r="H207" s="6"/>
      <c r="K207" s="6"/>
      <c r="Q207" s="7"/>
      <c r="R207" s="8"/>
      <c r="S207" s="8"/>
    </row>
    <row r="208">
      <c r="C208" s="8"/>
      <c r="D208" s="8"/>
      <c r="F208" s="7"/>
      <c r="H208" s="6"/>
      <c r="K208" s="6"/>
      <c r="Q208" s="7"/>
      <c r="R208" s="8"/>
      <c r="S208" s="8"/>
    </row>
    <row r="209">
      <c r="C209" s="8"/>
      <c r="D209" s="8"/>
      <c r="F209" s="7"/>
      <c r="H209" s="6"/>
      <c r="K209" s="6"/>
      <c r="Q209" s="7"/>
      <c r="R209" s="8"/>
      <c r="S209" s="8"/>
    </row>
    <row r="210">
      <c r="C210" s="8"/>
      <c r="D210" s="8"/>
      <c r="F210" s="7"/>
      <c r="H210" s="6"/>
      <c r="K210" s="6"/>
      <c r="Q210" s="7"/>
      <c r="R210" s="8"/>
      <c r="S210" s="8"/>
    </row>
    <row r="211">
      <c r="C211" s="8"/>
      <c r="D211" s="8"/>
      <c r="F211" s="7"/>
      <c r="H211" s="6"/>
      <c r="K211" s="6"/>
      <c r="Q211" s="7"/>
      <c r="R211" s="8"/>
      <c r="S211" s="8"/>
    </row>
    <row r="212">
      <c r="C212" s="8"/>
      <c r="D212" s="8"/>
      <c r="F212" s="7"/>
      <c r="H212" s="6"/>
      <c r="K212" s="6"/>
      <c r="Q212" s="7"/>
      <c r="R212" s="8"/>
      <c r="S212" s="8"/>
    </row>
    <row r="213">
      <c r="C213" s="8"/>
      <c r="D213" s="8"/>
      <c r="F213" s="7"/>
      <c r="H213" s="6"/>
      <c r="K213" s="6"/>
      <c r="Q213" s="7"/>
      <c r="R213" s="8"/>
      <c r="S213" s="8"/>
    </row>
    <row r="214">
      <c r="C214" s="8"/>
      <c r="D214" s="8"/>
      <c r="F214" s="7"/>
      <c r="H214" s="6"/>
      <c r="K214" s="6"/>
      <c r="Q214" s="7"/>
      <c r="R214" s="8"/>
      <c r="S214" s="8"/>
    </row>
    <row r="215">
      <c r="C215" s="8"/>
      <c r="D215" s="8"/>
      <c r="F215" s="7"/>
      <c r="H215" s="6"/>
      <c r="K215" s="6"/>
      <c r="Q215" s="7"/>
      <c r="R215" s="8"/>
      <c r="S215" s="8"/>
    </row>
    <row r="216">
      <c r="C216" s="8"/>
      <c r="D216" s="8"/>
      <c r="F216" s="7"/>
      <c r="H216" s="6"/>
      <c r="K216" s="6"/>
      <c r="Q216" s="7"/>
      <c r="R216" s="8"/>
      <c r="S216" s="8"/>
    </row>
    <row r="217">
      <c r="C217" s="8"/>
      <c r="D217" s="8"/>
      <c r="F217" s="7"/>
      <c r="H217" s="6"/>
      <c r="K217" s="6"/>
      <c r="Q217" s="7"/>
      <c r="R217" s="8"/>
      <c r="S217" s="8"/>
    </row>
    <row r="218">
      <c r="C218" s="8"/>
      <c r="D218" s="8"/>
      <c r="F218" s="7"/>
      <c r="H218" s="6"/>
      <c r="K218" s="6"/>
      <c r="Q218" s="7"/>
      <c r="R218" s="8"/>
      <c r="S218" s="8"/>
    </row>
    <row r="219">
      <c r="C219" s="8"/>
      <c r="D219" s="8"/>
      <c r="F219" s="7"/>
      <c r="H219" s="6"/>
      <c r="K219" s="6"/>
      <c r="Q219" s="7"/>
      <c r="R219" s="8"/>
      <c r="S219" s="8"/>
    </row>
    <row r="220">
      <c r="C220" s="8"/>
      <c r="D220" s="8"/>
      <c r="F220" s="7"/>
      <c r="H220" s="6"/>
      <c r="K220" s="6"/>
      <c r="Q220" s="7"/>
      <c r="R220" s="8"/>
      <c r="S220" s="8"/>
    </row>
    <row r="221">
      <c r="C221" s="8"/>
      <c r="D221" s="8"/>
      <c r="F221" s="7"/>
      <c r="H221" s="6"/>
      <c r="K221" s="6"/>
      <c r="Q221" s="7"/>
      <c r="R221" s="8"/>
      <c r="S221" s="8"/>
    </row>
    <row r="222">
      <c r="C222" s="8"/>
      <c r="D222" s="8"/>
      <c r="F222" s="7"/>
      <c r="H222" s="6"/>
      <c r="K222" s="6"/>
      <c r="Q222" s="7"/>
      <c r="R222" s="8"/>
      <c r="S222" s="8"/>
    </row>
    <row r="223">
      <c r="C223" s="8"/>
      <c r="D223" s="8"/>
      <c r="F223" s="7"/>
      <c r="H223" s="6"/>
      <c r="K223" s="6"/>
      <c r="Q223" s="7"/>
      <c r="R223" s="8"/>
      <c r="S223" s="8"/>
    </row>
    <row r="224">
      <c r="C224" s="8"/>
      <c r="D224" s="8"/>
      <c r="F224" s="7"/>
      <c r="H224" s="6"/>
      <c r="K224" s="6"/>
      <c r="Q224" s="7"/>
      <c r="R224" s="8"/>
      <c r="S224" s="8"/>
    </row>
    <row r="225">
      <c r="C225" s="8"/>
      <c r="D225" s="8"/>
      <c r="F225" s="7"/>
      <c r="H225" s="6"/>
      <c r="K225" s="6"/>
      <c r="Q225" s="7"/>
      <c r="R225" s="8"/>
      <c r="S225" s="8"/>
    </row>
    <row r="226">
      <c r="C226" s="8"/>
      <c r="D226" s="8"/>
      <c r="F226" s="7"/>
      <c r="H226" s="6"/>
      <c r="K226" s="6"/>
      <c r="Q226" s="7"/>
      <c r="R226" s="8"/>
      <c r="S226" s="8"/>
    </row>
    <row r="227">
      <c r="C227" s="8"/>
      <c r="D227" s="8"/>
      <c r="F227" s="7"/>
      <c r="H227" s="6"/>
      <c r="K227" s="6"/>
      <c r="Q227" s="7"/>
      <c r="R227" s="8"/>
      <c r="S227" s="8"/>
    </row>
    <row r="228">
      <c r="C228" s="8"/>
      <c r="D228" s="8"/>
      <c r="F228" s="7"/>
      <c r="H228" s="6"/>
      <c r="K228" s="6"/>
      <c r="Q228" s="7"/>
      <c r="R228" s="8"/>
      <c r="S228" s="8"/>
    </row>
    <row r="229">
      <c r="C229" s="8"/>
      <c r="D229" s="8"/>
      <c r="F229" s="7"/>
      <c r="H229" s="6"/>
      <c r="K229" s="6"/>
      <c r="Q229" s="7"/>
      <c r="R229" s="8"/>
      <c r="S229" s="8"/>
    </row>
    <row r="230">
      <c r="C230" s="8"/>
      <c r="D230" s="8"/>
      <c r="F230" s="7"/>
      <c r="H230" s="6"/>
      <c r="K230" s="6"/>
      <c r="Q230" s="7"/>
      <c r="R230" s="8"/>
      <c r="S230" s="8"/>
    </row>
    <row r="231">
      <c r="C231" s="8"/>
      <c r="D231" s="8"/>
      <c r="F231" s="7"/>
      <c r="H231" s="6"/>
      <c r="K231" s="6"/>
      <c r="Q231" s="7"/>
      <c r="R231" s="8"/>
      <c r="S231" s="8"/>
    </row>
    <row r="232">
      <c r="C232" s="8"/>
      <c r="D232" s="8"/>
      <c r="F232" s="7"/>
      <c r="H232" s="6"/>
      <c r="K232" s="6"/>
      <c r="Q232" s="7"/>
      <c r="R232" s="8"/>
      <c r="S232" s="8"/>
    </row>
    <row r="233">
      <c r="C233" s="8"/>
      <c r="D233" s="8"/>
      <c r="F233" s="7"/>
      <c r="H233" s="6"/>
      <c r="K233" s="6"/>
      <c r="Q233" s="7"/>
      <c r="R233" s="8"/>
      <c r="S233" s="8"/>
    </row>
    <row r="234">
      <c r="C234" s="8"/>
      <c r="D234" s="8"/>
      <c r="F234" s="7"/>
      <c r="H234" s="6"/>
      <c r="K234" s="6"/>
      <c r="Q234" s="7"/>
      <c r="R234" s="8"/>
      <c r="S234" s="8"/>
    </row>
    <row r="235">
      <c r="C235" s="8"/>
      <c r="D235" s="8"/>
      <c r="F235" s="7"/>
      <c r="H235" s="6"/>
      <c r="K235" s="6"/>
      <c r="Q235" s="7"/>
      <c r="R235" s="8"/>
      <c r="S235" s="8"/>
    </row>
    <row r="236">
      <c r="C236" s="8"/>
      <c r="D236" s="8"/>
      <c r="F236" s="7"/>
      <c r="H236" s="6"/>
      <c r="K236" s="6"/>
      <c r="Q236" s="7"/>
      <c r="R236" s="8"/>
      <c r="S236" s="8"/>
    </row>
    <row r="237">
      <c r="C237" s="8"/>
      <c r="D237" s="8"/>
      <c r="F237" s="7"/>
      <c r="H237" s="6"/>
      <c r="K237" s="6"/>
      <c r="Q237" s="7"/>
      <c r="R237" s="8"/>
      <c r="S237" s="8"/>
    </row>
    <row r="238">
      <c r="C238" s="8"/>
      <c r="D238" s="8"/>
      <c r="F238" s="7"/>
      <c r="H238" s="6"/>
      <c r="K238" s="6"/>
      <c r="Q238" s="7"/>
      <c r="R238" s="8"/>
      <c r="S238" s="8"/>
    </row>
    <row r="239">
      <c r="C239" s="8"/>
      <c r="D239" s="8"/>
      <c r="F239" s="7"/>
      <c r="H239" s="6"/>
      <c r="K239" s="6"/>
      <c r="Q239" s="7"/>
      <c r="R239" s="8"/>
      <c r="S239" s="8"/>
    </row>
    <row r="240">
      <c r="C240" s="8"/>
      <c r="D240" s="8"/>
      <c r="F240" s="7"/>
      <c r="H240" s="6"/>
      <c r="K240" s="6"/>
      <c r="Q240" s="7"/>
      <c r="R240" s="8"/>
      <c r="S240" s="8"/>
    </row>
    <row r="241">
      <c r="C241" s="8"/>
      <c r="D241" s="8"/>
      <c r="F241" s="7"/>
      <c r="H241" s="6"/>
      <c r="K241" s="6"/>
      <c r="Q241" s="7"/>
      <c r="R241" s="8"/>
      <c r="S241" s="8"/>
    </row>
    <row r="242">
      <c r="C242" s="8"/>
      <c r="D242" s="8"/>
      <c r="F242" s="7"/>
      <c r="H242" s="6"/>
      <c r="K242" s="6"/>
      <c r="Q242" s="7"/>
      <c r="R242" s="8"/>
      <c r="S242" s="8"/>
    </row>
    <row r="243">
      <c r="C243" s="8"/>
      <c r="D243" s="8"/>
      <c r="F243" s="7"/>
      <c r="H243" s="6"/>
      <c r="K243" s="6"/>
      <c r="Q243" s="7"/>
      <c r="R243" s="8"/>
      <c r="S243" s="8"/>
    </row>
    <row r="244">
      <c r="C244" s="8"/>
      <c r="D244" s="8"/>
      <c r="F244" s="7"/>
      <c r="H244" s="6"/>
      <c r="K244" s="6"/>
      <c r="Q244" s="7"/>
      <c r="R244" s="8"/>
      <c r="S244" s="8"/>
    </row>
    <row r="245">
      <c r="C245" s="8"/>
      <c r="D245" s="8"/>
      <c r="F245" s="7"/>
      <c r="H245" s="6"/>
      <c r="K245" s="6"/>
      <c r="Q245" s="7"/>
      <c r="R245" s="8"/>
      <c r="S245" s="8"/>
    </row>
    <row r="246">
      <c r="C246" s="8"/>
      <c r="D246" s="8"/>
      <c r="F246" s="7"/>
      <c r="H246" s="6"/>
      <c r="K246" s="6"/>
      <c r="Q246" s="7"/>
      <c r="R246" s="8"/>
      <c r="S246" s="8"/>
    </row>
    <row r="247">
      <c r="C247" s="8"/>
      <c r="D247" s="8"/>
      <c r="F247" s="7"/>
      <c r="H247" s="6"/>
      <c r="K247" s="6"/>
      <c r="Q247" s="7"/>
      <c r="R247" s="8"/>
      <c r="S247" s="8"/>
    </row>
    <row r="248">
      <c r="C248" s="8"/>
      <c r="D248" s="8"/>
      <c r="F248" s="7"/>
      <c r="H248" s="6"/>
      <c r="K248" s="6"/>
      <c r="Q248" s="7"/>
      <c r="R248" s="8"/>
      <c r="S248" s="8"/>
    </row>
    <row r="249">
      <c r="C249" s="8"/>
      <c r="D249" s="8"/>
      <c r="F249" s="7"/>
      <c r="H249" s="6"/>
      <c r="K249" s="6"/>
      <c r="Q249" s="7"/>
      <c r="R249" s="8"/>
      <c r="S249" s="8"/>
    </row>
    <row r="250">
      <c r="C250" s="8"/>
      <c r="D250" s="8"/>
      <c r="F250" s="7"/>
      <c r="H250" s="6"/>
      <c r="K250" s="6"/>
      <c r="Q250" s="7"/>
      <c r="R250" s="8"/>
      <c r="S250" s="8"/>
    </row>
    <row r="251">
      <c r="C251" s="8"/>
      <c r="D251" s="8"/>
      <c r="F251" s="7"/>
      <c r="H251" s="6"/>
      <c r="K251" s="6"/>
      <c r="Q251" s="7"/>
      <c r="R251" s="8"/>
      <c r="S251" s="8"/>
    </row>
    <row r="252">
      <c r="C252" s="8"/>
      <c r="D252" s="8"/>
      <c r="F252" s="7"/>
      <c r="H252" s="6"/>
      <c r="K252" s="6"/>
      <c r="Q252" s="7"/>
      <c r="R252" s="8"/>
      <c r="S252" s="8"/>
    </row>
    <row r="253">
      <c r="C253" s="8"/>
      <c r="D253" s="8"/>
      <c r="F253" s="7"/>
      <c r="H253" s="6"/>
      <c r="K253" s="6"/>
      <c r="Q253" s="7"/>
      <c r="R253" s="8"/>
      <c r="S253" s="8"/>
    </row>
    <row r="254">
      <c r="C254" s="8"/>
      <c r="D254" s="8"/>
      <c r="F254" s="7"/>
      <c r="H254" s="6"/>
      <c r="K254" s="6"/>
      <c r="Q254" s="7"/>
      <c r="R254" s="8"/>
      <c r="S254" s="8"/>
    </row>
    <row r="255">
      <c r="C255" s="8"/>
      <c r="D255" s="8"/>
      <c r="F255" s="7"/>
      <c r="H255" s="6"/>
      <c r="K255" s="6"/>
      <c r="Q255" s="7"/>
      <c r="R255" s="8"/>
      <c r="S255" s="8"/>
    </row>
    <row r="256">
      <c r="C256" s="8"/>
      <c r="D256" s="8"/>
      <c r="F256" s="7"/>
      <c r="H256" s="6"/>
      <c r="K256" s="6"/>
      <c r="Q256" s="7"/>
      <c r="R256" s="8"/>
      <c r="S256" s="8"/>
    </row>
    <row r="257">
      <c r="C257" s="8"/>
      <c r="D257" s="8"/>
      <c r="F257" s="7"/>
      <c r="H257" s="6"/>
      <c r="K257" s="6"/>
      <c r="Q257" s="7"/>
      <c r="R257" s="8"/>
      <c r="S257" s="8"/>
    </row>
    <row r="258">
      <c r="C258" s="8"/>
      <c r="D258" s="8"/>
      <c r="F258" s="7"/>
      <c r="H258" s="6"/>
      <c r="K258" s="6"/>
      <c r="Q258" s="7"/>
      <c r="R258" s="8"/>
      <c r="S258" s="8"/>
    </row>
    <row r="259">
      <c r="C259" s="8"/>
      <c r="D259" s="8"/>
      <c r="F259" s="7"/>
      <c r="H259" s="6"/>
      <c r="K259" s="6"/>
      <c r="Q259" s="7"/>
      <c r="R259" s="8"/>
      <c r="S259" s="8"/>
    </row>
    <row r="260">
      <c r="C260" s="8"/>
      <c r="D260" s="8"/>
      <c r="F260" s="7"/>
      <c r="H260" s="6"/>
      <c r="K260" s="6"/>
      <c r="Q260" s="7"/>
      <c r="R260" s="8"/>
      <c r="S260" s="8"/>
    </row>
    <row r="261">
      <c r="C261" s="8"/>
      <c r="D261" s="8"/>
      <c r="F261" s="7"/>
      <c r="H261" s="6"/>
      <c r="K261" s="6"/>
      <c r="Q261" s="7"/>
      <c r="R261" s="8"/>
      <c r="S261" s="8"/>
    </row>
    <row r="262">
      <c r="C262" s="8"/>
      <c r="D262" s="8"/>
      <c r="F262" s="7"/>
      <c r="H262" s="6"/>
      <c r="K262" s="6"/>
      <c r="Q262" s="7"/>
      <c r="R262" s="8"/>
      <c r="S262" s="8"/>
    </row>
    <row r="263">
      <c r="C263" s="8"/>
      <c r="D263" s="8"/>
      <c r="F263" s="7"/>
      <c r="H263" s="6"/>
      <c r="K263" s="6"/>
      <c r="Q263" s="7"/>
      <c r="R263" s="8"/>
      <c r="S263" s="8"/>
    </row>
    <row r="264">
      <c r="C264" s="8"/>
      <c r="D264" s="8"/>
      <c r="F264" s="7"/>
      <c r="H264" s="6"/>
      <c r="K264" s="6"/>
      <c r="Q264" s="7"/>
      <c r="R264" s="8"/>
      <c r="S264" s="8"/>
    </row>
    <row r="265">
      <c r="C265" s="8"/>
      <c r="D265" s="8"/>
      <c r="F265" s="7"/>
      <c r="H265" s="6"/>
      <c r="K265" s="6"/>
      <c r="Q265" s="7"/>
      <c r="R265" s="8"/>
      <c r="S265" s="8"/>
    </row>
    <row r="266">
      <c r="C266" s="8"/>
      <c r="D266" s="8"/>
      <c r="F266" s="7"/>
      <c r="H266" s="6"/>
      <c r="K266" s="6"/>
      <c r="Q266" s="7"/>
      <c r="R266" s="8"/>
      <c r="S266" s="8"/>
    </row>
    <row r="267">
      <c r="C267" s="8"/>
      <c r="D267" s="8"/>
      <c r="F267" s="7"/>
      <c r="H267" s="6"/>
      <c r="K267" s="6"/>
      <c r="Q267" s="7"/>
      <c r="R267" s="8"/>
      <c r="S267" s="8"/>
    </row>
    <row r="268">
      <c r="C268" s="8"/>
      <c r="D268" s="8"/>
      <c r="F268" s="7"/>
      <c r="H268" s="6"/>
      <c r="K268" s="6"/>
      <c r="Q268" s="7"/>
      <c r="R268" s="8"/>
      <c r="S268" s="8"/>
    </row>
    <row r="269">
      <c r="C269" s="8"/>
      <c r="D269" s="8"/>
      <c r="F269" s="7"/>
      <c r="H269" s="6"/>
      <c r="K269" s="6"/>
      <c r="Q269" s="7"/>
      <c r="R269" s="8"/>
      <c r="S269" s="8"/>
    </row>
    <row r="270">
      <c r="C270" s="8"/>
      <c r="D270" s="8"/>
      <c r="F270" s="7"/>
      <c r="H270" s="6"/>
      <c r="K270" s="6"/>
      <c r="Q270" s="7"/>
      <c r="R270" s="8"/>
      <c r="S270" s="8"/>
    </row>
    <row r="271">
      <c r="C271" s="8"/>
      <c r="D271" s="8"/>
      <c r="F271" s="7"/>
      <c r="H271" s="6"/>
      <c r="K271" s="6"/>
      <c r="Q271" s="7"/>
      <c r="R271" s="8"/>
      <c r="S271" s="8"/>
    </row>
    <row r="272">
      <c r="C272" s="8"/>
      <c r="D272" s="8"/>
      <c r="F272" s="7"/>
      <c r="H272" s="6"/>
      <c r="K272" s="6"/>
      <c r="Q272" s="7"/>
      <c r="R272" s="8"/>
      <c r="S272" s="8"/>
    </row>
    <row r="273">
      <c r="C273" s="8"/>
      <c r="D273" s="8"/>
      <c r="F273" s="7"/>
      <c r="H273" s="6"/>
      <c r="K273" s="6"/>
      <c r="Q273" s="7"/>
      <c r="R273" s="8"/>
      <c r="S273" s="8"/>
    </row>
    <row r="274">
      <c r="C274" s="8"/>
      <c r="D274" s="8"/>
      <c r="F274" s="7"/>
      <c r="H274" s="6"/>
      <c r="K274" s="6"/>
      <c r="Q274" s="7"/>
      <c r="R274" s="8"/>
      <c r="S274" s="8"/>
    </row>
    <row r="275">
      <c r="C275" s="8"/>
      <c r="D275" s="8"/>
      <c r="F275" s="7"/>
      <c r="H275" s="6"/>
      <c r="K275" s="6"/>
      <c r="Q275" s="7"/>
      <c r="R275" s="8"/>
      <c r="S275" s="8"/>
    </row>
    <row r="276">
      <c r="C276" s="8"/>
      <c r="D276" s="8"/>
      <c r="F276" s="7"/>
      <c r="H276" s="6"/>
      <c r="K276" s="6"/>
      <c r="Q276" s="7"/>
      <c r="R276" s="8"/>
      <c r="S276" s="8"/>
    </row>
    <row r="277">
      <c r="C277" s="8"/>
      <c r="D277" s="8"/>
      <c r="F277" s="7"/>
      <c r="H277" s="6"/>
      <c r="K277" s="6"/>
      <c r="Q277" s="7"/>
      <c r="R277" s="8"/>
      <c r="S277" s="8"/>
    </row>
    <row r="278">
      <c r="C278" s="8"/>
      <c r="D278" s="8"/>
      <c r="F278" s="7"/>
      <c r="H278" s="6"/>
      <c r="K278" s="6"/>
      <c r="Q278" s="7"/>
      <c r="R278" s="8"/>
      <c r="S278" s="8"/>
    </row>
    <row r="279">
      <c r="C279" s="8"/>
      <c r="D279" s="8"/>
      <c r="F279" s="7"/>
      <c r="H279" s="6"/>
      <c r="K279" s="6"/>
      <c r="Q279" s="7"/>
      <c r="R279" s="8"/>
      <c r="S279" s="8"/>
    </row>
    <row r="280">
      <c r="C280" s="8"/>
      <c r="D280" s="8"/>
      <c r="F280" s="7"/>
      <c r="H280" s="6"/>
      <c r="K280" s="6"/>
      <c r="Q280" s="7"/>
      <c r="R280" s="8"/>
      <c r="S280" s="8"/>
    </row>
    <row r="281">
      <c r="C281" s="8"/>
      <c r="D281" s="8"/>
      <c r="F281" s="7"/>
      <c r="H281" s="6"/>
      <c r="K281" s="6"/>
      <c r="Q281" s="7"/>
      <c r="R281" s="8"/>
      <c r="S281" s="8"/>
    </row>
    <row r="282">
      <c r="C282" s="8"/>
      <c r="D282" s="8"/>
      <c r="F282" s="7"/>
      <c r="H282" s="6"/>
      <c r="K282" s="6"/>
      <c r="Q282" s="7"/>
      <c r="R282" s="8"/>
      <c r="S282" s="8"/>
    </row>
    <row r="283">
      <c r="C283" s="8"/>
      <c r="D283" s="8"/>
      <c r="F283" s="7"/>
      <c r="H283" s="6"/>
      <c r="K283" s="6"/>
      <c r="Q283" s="7"/>
      <c r="R283" s="8"/>
      <c r="S283" s="8"/>
    </row>
    <row r="284">
      <c r="C284" s="8"/>
      <c r="D284" s="8"/>
      <c r="F284" s="7"/>
      <c r="H284" s="6"/>
      <c r="K284" s="6"/>
      <c r="Q284" s="7"/>
      <c r="R284" s="8"/>
      <c r="S284" s="8"/>
    </row>
    <row r="285">
      <c r="C285" s="8"/>
      <c r="D285" s="8"/>
      <c r="F285" s="7"/>
      <c r="H285" s="6"/>
      <c r="K285" s="6"/>
      <c r="Q285" s="7"/>
      <c r="R285" s="8"/>
      <c r="S285" s="8"/>
    </row>
    <row r="286">
      <c r="C286" s="8"/>
      <c r="D286" s="8"/>
      <c r="F286" s="7"/>
      <c r="H286" s="6"/>
      <c r="K286" s="6"/>
      <c r="Q286" s="7"/>
      <c r="R286" s="8"/>
      <c r="S286" s="8"/>
    </row>
    <row r="287">
      <c r="C287" s="8"/>
      <c r="D287" s="8"/>
      <c r="F287" s="7"/>
      <c r="H287" s="6"/>
      <c r="K287" s="6"/>
      <c r="Q287" s="7"/>
      <c r="R287" s="8"/>
      <c r="S287" s="8"/>
    </row>
    <row r="288">
      <c r="C288" s="8"/>
      <c r="D288" s="8"/>
      <c r="F288" s="7"/>
      <c r="H288" s="6"/>
      <c r="K288" s="6"/>
      <c r="Q288" s="7"/>
      <c r="R288" s="8"/>
      <c r="S288" s="8"/>
    </row>
    <row r="289">
      <c r="C289" s="8"/>
      <c r="D289" s="8"/>
      <c r="F289" s="7"/>
      <c r="H289" s="6"/>
      <c r="K289" s="6"/>
      <c r="Q289" s="7"/>
      <c r="R289" s="8"/>
      <c r="S289" s="8"/>
    </row>
    <row r="290">
      <c r="C290" s="8"/>
      <c r="D290" s="8"/>
      <c r="F290" s="7"/>
      <c r="H290" s="6"/>
      <c r="K290" s="6"/>
      <c r="Q290" s="7"/>
      <c r="R290" s="8"/>
      <c r="S290" s="8"/>
    </row>
    <row r="291">
      <c r="C291" s="8"/>
      <c r="D291" s="8"/>
      <c r="F291" s="7"/>
      <c r="H291" s="6"/>
      <c r="K291" s="6"/>
      <c r="Q291" s="7"/>
      <c r="R291" s="8"/>
      <c r="S291" s="8"/>
    </row>
    <row r="292">
      <c r="C292" s="8"/>
      <c r="D292" s="8"/>
      <c r="F292" s="7"/>
      <c r="H292" s="6"/>
      <c r="K292" s="6"/>
      <c r="Q292" s="7"/>
      <c r="R292" s="8"/>
      <c r="S292" s="8"/>
    </row>
    <row r="293">
      <c r="C293" s="8"/>
      <c r="D293" s="8"/>
      <c r="F293" s="7"/>
      <c r="H293" s="6"/>
      <c r="K293" s="6"/>
      <c r="Q293" s="7"/>
      <c r="R293" s="8"/>
      <c r="S293" s="8"/>
    </row>
    <row r="294">
      <c r="C294" s="8"/>
      <c r="D294" s="8"/>
      <c r="F294" s="7"/>
      <c r="H294" s="6"/>
      <c r="K294" s="6"/>
      <c r="Q294" s="7"/>
      <c r="R294" s="8"/>
      <c r="S294" s="8"/>
    </row>
    <row r="295">
      <c r="C295" s="8"/>
      <c r="D295" s="8"/>
      <c r="F295" s="7"/>
      <c r="H295" s="6"/>
      <c r="K295" s="6"/>
      <c r="Q295" s="7"/>
      <c r="R295" s="8"/>
      <c r="S295" s="8"/>
    </row>
    <row r="296">
      <c r="C296" s="8"/>
      <c r="D296" s="8"/>
      <c r="F296" s="7"/>
      <c r="H296" s="6"/>
      <c r="K296" s="6"/>
      <c r="Q296" s="7"/>
      <c r="R296" s="8"/>
      <c r="S296" s="8"/>
    </row>
    <row r="297">
      <c r="C297" s="8"/>
      <c r="D297" s="8"/>
      <c r="F297" s="7"/>
      <c r="H297" s="6"/>
      <c r="K297" s="6"/>
      <c r="Q297" s="7"/>
      <c r="R297" s="8"/>
      <c r="S297" s="8"/>
    </row>
    <row r="298">
      <c r="C298" s="8"/>
      <c r="D298" s="8"/>
      <c r="F298" s="7"/>
      <c r="H298" s="6"/>
      <c r="K298" s="6"/>
      <c r="Q298" s="7"/>
      <c r="R298" s="8"/>
      <c r="S298" s="8"/>
    </row>
    <row r="299">
      <c r="C299" s="8"/>
      <c r="D299" s="8"/>
      <c r="F299" s="7"/>
      <c r="H299" s="6"/>
      <c r="K299" s="6"/>
      <c r="Q299" s="7"/>
      <c r="R299" s="8"/>
      <c r="S299" s="8"/>
    </row>
    <row r="300">
      <c r="C300" s="8"/>
      <c r="D300" s="8"/>
      <c r="F300" s="7"/>
      <c r="H300" s="6"/>
      <c r="K300" s="6"/>
      <c r="Q300" s="7"/>
      <c r="R300" s="8"/>
      <c r="S300" s="8"/>
    </row>
    <row r="301">
      <c r="C301" s="8"/>
      <c r="D301" s="8"/>
      <c r="F301" s="7"/>
      <c r="H301" s="6"/>
      <c r="K301" s="6"/>
      <c r="Q301" s="7"/>
      <c r="R301" s="8"/>
      <c r="S301" s="8"/>
    </row>
    <row r="302">
      <c r="C302" s="8"/>
      <c r="D302" s="8"/>
      <c r="F302" s="7"/>
      <c r="H302" s="6"/>
      <c r="K302" s="6"/>
      <c r="Q302" s="7"/>
      <c r="R302" s="8"/>
      <c r="S302" s="8"/>
    </row>
    <row r="303">
      <c r="C303" s="8"/>
      <c r="D303" s="8"/>
      <c r="F303" s="7"/>
      <c r="H303" s="6"/>
      <c r="K303" s="6"/>
      <c r="Q303" s="7"/>
      <c r="R303" s="8"/>
      <c r="S303" s="8"/>
    </row>
    <row r="304">
      <c r="C304" s="8"/>
      <c r="D304" s="8"/>
      <c r="F304" s="7"/>
      <c r="H304" s="6"/>
      <c r="K304" s="6"/>
      <c r="Q304" s="7"/>
      <c r="R304" s="8"/>
      <c r="S304" s="8"/>
    </row>
    <row r="305">
      <c r="C305" s="8"/>
      <c r="D305" s="8"/>
      <c r="F305" s="7"/>
      <c r="H305" s="6"/>
      <c r="K305" s="6"/>
      <c r="Q305" s="7"/>
      <c r="R305" s="8"/>
      <c r="S305" s="8"/>
    </row>
    <row r="306">
      <c r="C306" s="8"/>
      <c r="D306" s="8"/>
      <c r="F306" s="7"/>
      <c r="H306" s="6"/>
      <c r="K306" s="6"/>
      <c r="Q306" s="7"/>
      <c r="R306" s="8"/>
      <c r="S306" s="8"/>
    </row>
    <row r="307">
      <c r="C307" s="8"/>
      <c r="D307" s="8"/>
      <c r="F307" s="7"/>
      <c r="H307" s="6"/>
      <c r="K307" s="6"/>
      <c r="Q307" s="7"/>
      <c r="R307" s="8"/>
      <c r="S307" s="8"/>
    </row>
    <row r="308">
      <c r="C308" s="8"/>
      <c r="D308" s="8"/>
      <c r="F308" s="7"/>
      <c r="H308" s="6"/>
      <c r="K308" s="6"/>
      <c r="Q308" s="7"/>
      <c r="R308" s="8"/>
      <c r="S308" s="8"/>
    </row>
    <row r="309">
      <c r="C309" s="8"/>
      <c r="D309" s="8"/>
      <c r="F309" s="7"/>
      <c r="H309" s="6"/>
      <c r="K309" s="6"/>
      <c r="Q309" s="7"/>
      <c r="R309" s="8"/>
      <c r="S309" s="8"/>
    </row>
    <row r="310">
      <c r="C310" s="8"/>
      <c r="D310" s="8"/>
      <c r="F310" s="7"/>
      <c r="H310" s="6"/>
      <c r="K310" s="6"/>
      <c r="Q310" s="7"/>
      <c r="R310" s="8"/>
      <c r="S310" s="8"/>
    </row>
    <row r="311">
      <c r="C311" s="8"/>
      <c r="D311" s="8"/>
      <c r="F311" s="7"/>
      <c r="H311" s="6"/>
      <c r="K311" s="6"/>
      <c r="Q311" s="7"/>
      <c r="R311" s="8"/>
      <c r="S311" s="8"/>
    </row>
    <row r="312">
      <c r="C312" s="8"/>
      <c r="D312" s="8"/>
      <c r="F312" s="7"/>
      <c r="H312" s="6"/>
      <c r="K312" s="6"/>
      <c r="Q312" s="7"/>
      <c r="R312" s="8"/>
      <c r="S312" s="8"/>
    </row>
    <row r="313">
      <c r="C313" s="8"/>
      <c r="D313" s="8"/>
      <c r="F313" s="7"/>
      <c r="H313" s="6"/>
      <c r="K313" s="6"/>
      <c r="Q313" s="7"/>
      <c r="R313" s="8"/>
      <c r="S313" s="8"/>
    </row>
    <row r="314">
      <c r="C314" s="8"/>
      <c r="D314" s="8"/>
      <c r="F314" s="7"/>
      <c r="H314" s="6"/>
      <c r="K314" s="6"/>
      <c r="Q314" s="7"/>
      <c r="R314" s="8"/>
      <c r="S314" s="8"/>
    </row>
    <row r="315">
      <c r="C315" s="8"/>
      <c r="D315" s="8"/>
      <c r="F315" s="7"/>
      <c r="H315" s="6"/>
      <c r="K315" s="6"/>
      <c r="Q315" s="7"/>
      <c r="R315" s="8"/>
      <c r="S315" s="8"/>
    </row>
    <row r="316">
      <c r="C316" s="8"/>
      <c r="D316" s="8"/>
      <c r="F316" s="7"/>
      <c r="H316" s="6"/>
      <c r="K316" s="6"/>
      <c r="Q316" s="7"/>
      <c r="R316" s="8"/>
      <c r="S316" s="8"/>
    </row>
    <row r="317">
      <c r="C317" s="8"/>
      <c r="D317" s="8"/>
      <c r="F317" s="7"/>
      <c r="H317" s="6"/>
      <c r="K317" s="6"/>
      <c r="Q317" s="7"/>
      <c r="R317" s="8"/>
      <c r="S317" s="8"/>
    </row>
    <row r="318">
      <c r="C318" s="8"/>
      <c r="D318" s="8"/>
      <c r="F318" s="7"/>
      <c r="H318" s="6"/>
      <c r="K318" s="6"/>
      <c r="Q318" s="7"/>
      <c r="R318" s="8"/>
      <c r="S318" s="8"/>
    </row>
    <row r="319">
      <c r="C319" s="8"/>
      <c r="D319" s="8"/>
      <c r="F319" s="7"/>
      <c r="H319" s="6"/>
      <c r="K319" s="6"/>
      <c r="Q319" s="7"/>
      <c r="R319" s="8"/>
      <c r="S319" s="8"/>
    </row>
    <row r="320">
      <c r="C320" s="8"/>
      <c r="D320" s="8"/>
      <c r="F320" s="7"/>
      <c r="H320" s="6"/>
      <c r="K320" s="6"/>
      <c r="Q320" s="7"/>
      <c r="R320" s="8"/>
      <c r="S320" s="8"/>
    </row>
    <row r="321">
      <c r="C321" s="8"/>
      <c r="D321" s="8"/>
      <c r="F321" s="7"/>
      <c r="H321" s="6"/>
      <c r="K321" s="6"/>
      <c r="Q321" s="7"/>
      <c r="R321" s="8"/>
      <c r="S321" s="8"/>
    </row>
    <row r="322">
      <c r="C322" s="8"/>
      <c r="D322" s="8"/>
      <c r="F322" s="7"/>
      <c r="H322" s="6"/>
      <c r="K322" s="6"/>
      <c r="Q322" s="7"/>
      <c r="R322" s="8"/>
      <c r="S322" s="8"/>
    </row>
    <row r="323">
      <c r="C323" s="8"/>
      <c r="D323" s="8"/>
      <c r="F323" s="7"/>
      <c r="H323" s="6"/>
      <c r="K323" s="6"/>
      <c r="Q323" s="7"/>
      <c r="R323" s="8"/>
      <c r="S323" s="8"/>
    </row>
    <row r="324">
      <c r="C324" s="8"/>
      <c r="D324" s="8"/>
      <c r="F324" s="7"/>
      <c r="H324" s="6"/>
      <c r="K324" s="6"/>
      <c r="Q324" s="7"/>
      <c r="R324" s="8"/>
      <c r="S324" s="8"/>
    </row>
    <row r="325">
      <c r="C325" s="8"/>
      <c r="D325" s="8"/>
      <c r="F325" s="7"/>
      <c r="H325" s="6"/>
      <c r="K325" s="6"/>
      <c r="Q325" s="7"/>
      <c r="R325" s="8"/>
      <c r="S325" s="8"/>
    </row>
    <row r="326">
      <c r="C326" s="8"/>
      <c r="D326" s="8"/>
      <c r="F326" s="7"/>
      <c r="H326" s="6"/>
      <c r="K326" s="6"/>
      <c r="Q326" s="7"/>
      <c r="R326" s="8"/>
      <c r="S326" s="8"/>
    </row>
    <row r="327">
      <c r="C327" s="8"/>
      <c r="D327" s="8"/>
      <c r="F327" s="7"/>
      <c r="H327" s="6"/>
      <c r="K327" s="6"/>
      <c r="Q327" s="7"/>
      <c r="R327" s="8"/>
      <c r="S327" s="8"/>
    </row>
    <row r="328">
      <c r="C328" s="8"/>
      <c r="D328" s="8"/>
      <c r="F328" s="7"/>
      <c r="H328" s="6"/>
      <c r="K328" s="6"/>
      <c r="Q328" s="7"/>
      <c r="R328" s="8"/>
      <c r="S328" s="8"/>
    </row>
    <row r="329">
      <c r="C329" s="8"/>
      <c r="D329" s="8"/>
      <c r="F329" s="7"/>
      <c r="H329" s="6"/>
      <c r="K329" s="6"/>
      <c r="Q329" s="7"/>
      <c r="R329" s="8"/>
      <c r="S329" s="8"/>
    </row>
    <row r="330">
      <c r="C330" s="8"/>
      <c r="D330" s="8"/>
      <c r="F330" s="7"/>
      <c r="H330" s="6"/>
      <c r="K330" s="6"/>
      <c r="Q330" s="7"/>
      <c r="R330" s="8"/>
      <c r="S330" s="8"/>
    </row>
    <row r="331">
      <c r="C331" s="8"/>
      <c r="D331" s="8"/>
      <c r="F331" s="7"/>
      <c r="H331" s="6"/>
      <c r="K331" s="6"/>
      <c r="Q331" s="7"/>
      <c r="R331" s="8"/>
      <c r="S331" s="8"/>
    </row>
    <row r="332">
      <c r="C332" s="8"/>
      <c r="D332" s="8"/>
      <c r="F332" s="7"/>
      <c r="H332" s="6"/>
      <c r="K332" s="6"/>
      <c r="Q332" s="7"/>
      <c r="R332" s="8"/>
      <c r="S332" s="8"/>
    </row>
    <row r="333">
      <c r="C333" s="8"/>
      <c r="D333" s="8"/>
      <c r="F333" s="7"/>
      <c r="H333" s="6"/>
      <c r="K333" s="6"/>
      <c r="Q333" s="7"/>
      <c r="R333" s="8"/>
      <c r="S333" s="8"/>
    </row>
    <row r="334">
      <c r="C334" s="8"/>
      <c r="D334" s="8"/>
      <c r="F334" s="7"/>
      <c r="H334" s="6"/>
      <c r="K334" s="6"/>
      <c r="Q334" s="7"/>
      <c r="R334" s="8"/>
      <c r="S334" s="8"/>
    </row>
    <row r="335">
      <c r="C335" s="8"/>
      <c r="D335" s="8"/>
      <c r="F335" s="7"/>
      <c r="H335" s="6"/>
      <c r="K335" s="6"/>
      <c r="Q335" s="7"/>
      <c r="R335" s="8"/>
      <c r="S335" s="8"/>
    </row>
    <row r="336">
      <c r="C336" s="8"/>
      <c r="D336" s="8"/>
      <c r="F336" s="7"/>
      <c r="H336" s="6"/>
      <c r="K336" s="6"/>
      <c r="Q336" s="7"/>
      <c r="R336" s="8"/>
      <c r="S336" s="8"/>
    </row>
    <row r="337">
      <c r="C337" s="8"/>
      <c r="D337" s="8"/>
      <c r="F337" s="7"/>
      <c r="H337" s="6"/>
      <c r="K337" s="6"/>
      <c r="Q337" s="7"/>
      <c r="R337" s="8"/>
      <c r="S337" s="8"/>
    </row>
    <row r="338">
      <c r="C338" s="8"/>
      <c r="D338" s="8"/>
      <c r="F338" s="7"/>
      <c r="H338" s="6"/>
      <c r="K338" s="6"/>
      <c r="Q338" s="7"/>
      <c r="R338" s="8"/>
      <c r="S338" s="8"/>
    </row>
    <row r="339">
      <c r="C339" s="8"/>
      <c r="D339" s="8"/>
      <c r="F339" s="7"/>
      <c r="H339" s="6"/>
      <c r="K339" s="6"/>
      <c r="Q339" s="7"/>
      <c r="R339" s="8"/>
      <c r="S339" s="8"/>
    </row>
    <row r="340">
      <c r="C340" s="8"/>
      <c r="D340" s="8"/>
      <c r="F340" s="7"/>
      <c r="H340" s="6"/>
      <c r="K340" s="6"/>
      <c r="Q340" s="7"/>
      <c r="R340" s="8"/>
      <c r="S340" s="8"/>
    </row>
    <row r="341">
      <c r="C341" s="8"/>
      <c r="D341" s="8"/>
      <c r="F341" s="7"/>
      <c r="H341" s="6"/>
      <c r="K341" s="6"/>
      <c r="Q341" s="7"/>
      <c r="R341" s="8"/>
      <c r="S341" s="8"/>
    </row>
    <row r="342">
      <c r="C342" s="8"/>
      <c r="D342" s="8"/>
      <c r="F342" s="7"/>
      <c r="H342" s="6"/>
      <c r="K342" s="6"/>
      <c r="Q342" s="7"/>
      <c r="R342" s="8"/>
      <c r="S342" s="8"/>
    </row>
    <row r="343">
      <c r="C343" s="8"/>
      <c r="D343" s="8"/>
      <c r="F343" s="7"/>
      <c r="H343" s="6"/>
      <c r="K343" s="6"/>
      <c r="Q343" s="7"/>
      <c r="R343" s="8"/>
      <c r="S343" s="8"/>
    </row>
    <row r="344">
      <c r="C344" s="8"/>
      <c r="D344" s="8"/>
      <c r="F344" s="7"/>
      <c r="H344" s="6"/>
      <c r="K344" s="6"/>
      <c r="Q344" s="7"/>
      <c r="R344" s="8"/>
      <c r="S344" s="8"/>
    </row>
    <row r="345">
      <c r="C345" s="8"/>
      <c r="D345" s="8"/>
      <c r="F345" s="7"/>
      <c r="H345" s="6"/>
      <c r="K345" s="6"/>
      <c r="Q345" s="7"/>
      <c r="R345" s="8"/>
      <c r="S345" s="8"/>
    </row>
    <row r="346">
      <c r="C346" s="8"/>
      <c r="D346" s="8"/>
      <c r="F346" s="7"/>
      <c r="H346" s="6"/>
      <c r="K346" s="6"/>
      <c r="Q346" s="7"/>
      <c r="R346" s="8"/>
      <c r="S346" s="8"/>
    </row>
    <row r="347">
      <c r="C347" s="8"/>
      <c r="D347" s="8"/>
      <c r="F347" s="7"/>
      <c r="H347" s="6"/>
      <c r="K347" s="6"/>
      <c r="Q347" s="7"/>
      <c r="R347" s="8"/>
      <c r="S347" s="8"/>
    </row>
    <row r="348">
      <c r="C348" s="8"/>
      <c r="D348" s="8"/>
      <c r="F348" s="7"/>
      <c r="H348" s="6"/>
      <c r="K348" s="6"/>
      <c r="Q348" s="7"/>
      <c r="R348" s="8"/>
      <c r="S348" s="8"/>
    </row>
    <row r="349">
      <c r="C349" s="8"/>
      <c r="D349" s="8"/>
      <c r="F349" s="7"/>
      <c r="H349" s="6"/>
      <c r="K349" s="6"/>
      <c r="Q349" s="7"/>
      <c r="R349" s="8"/>
      <c r="S349" s="8"/>
    </row>
    <row r="350">
      <c r="C350" s="8"/>
      <c r="D350" s="8"/>
      <c r="F350" s="7"/>
      <c r="H350" s="6"/>
      <c r="K350" s="6"/>
      <c r="Q350" s="7"/>
      <c r="R350" s="8"/>
      <c r="S350" s="8"/>
    </row>
    <row r="351">
      <c r="C351" s="8"/>
      <c r="D351" s="8"/>
      <c r="F351" s="7"/>
      <c r="H351" s="6"/>
      <c r="K351" s="6"/>
      <c r="Q351" s="7"/>
      <c r="R351" s="8"/>
      <c r="S351" s="8"/>
    </row>
    <row r="352">
      <c r="C352" s="8"/>
      <c r="D352" s="8"/>
      <c r="F352" s="7"/>
      <c r="H352" s="6"/>
      <c r="K352" s="6"/>
      <c r="Q352" s="7"/>
      <c r="R352" s="8"/>
      <c r="S352" s="8"/>
    </row>
    <row r="353">
      <c r="C353" s="8"/>
      <c r="D353" s="8"/>
      <c r="F353" s="7"/>
      <c r="H353" s="6"/>
      <c r="K353" s="6"/>
      <c r="Q353" s="7"/>
      <c r="R353" s="8"/>
      <c r="S353" s="8"/>
    </row>
    <row r="354">
      <c r="C354" s="8"/>
      <c r="D354" s="8"/>
      <c r="F354" s="7"/>
      <c r="H354" s="6"/>
      <c r="K354" s="6"/>
      <c r="Q354" s="7"/>
      <c r="R354" s="8"/>
      <c r="S354" s="8"/>
    </row>
    <row r="355">
      <c r="C355" s="8"/>
      <c r="D355" s="8"/>
      <c r="F355" s="7"/>
      <c r="H355" s="6"/>
      <c r="K355" s="6"/>
      <c r="Q355" s="7"/>
      <c r="R355" s="8"/>
      <c r="S355" s="8"/>
    </row>
    <row r="356">
      <c r="C356" s="8"/>
      <c r="D356" s="8"/>
      <c r="F356" s="7"/>
      <c r="H356" s="6"/>
      <c r="K356" s="6"/>
      <c r="Q356" s="7"/>
      <c r="R356" s="8"/>
      <c r="S356" s="8"/>
    </row>
    <row r="357">
      <c r="C357" s="8"/>
      <c r="D357" s="8"/>
      <c r="F357" s="7"/>
      <c r="H357" s="6"/>
      <c r="K357" s="6"/>
      <c r="Q357" s="7"/>
      <c r="R357" s="8"/>
      <c r="S357" s="8"/>
    </row>
    <row r="358">
      <c r="C358" s="8"/>
      <c r="D358" s="8"/>
      <c r="F358" s="7"/>
      <c r="H358" s="6"/>
      <c r="K358" s="6"/>
      <c r="Q358" s="7"/>
      <c r="R358" s="8"/>
      <c r="S358" s="8"/>
    </row>
    <row r="359">
      <c r="C359" s="8"/>
      <c r="D359" s="8"/>
      <c r="F359" s="7"/>
      <c r="H359" s="6"/>
      <c r="K359" s="6"/>
      <c r="Q359" s="7"/>
      <c r="R359" s="8"/>
      <c r="S359" s="8"/>
    </row>
    <row r="360">
      <c r="C360" s="8"/>
      <c r="D360" s="8"/>
      <c r="F360" s="7"/>
      <c r="H360" s="6"/>
      <c r="K360" s="6"/>
      <c r="Q360" s="7"/>
      <c r="R360" s="8"/>
      <c r="S360" s="8"/>
    </row>
    <row r="361">
      <c r="C361" s="8"/>
      <c r="D361" s="8"/>
      <c r="F361" s="7"/>
      <c r="H361" s="6"/>
      <c r="K361" s="6"/>
      <c r="Q361" s="7"/>
      <c r="R361" s="8"/>
      <c r="S361" s="8"/>
    </row>
    <row r="362">
      <c r="C362" s="8"/>
      <c r="D362" s="8"/>
      <c r="F362" s="7"/>
      <c r="H362" s="6"/>
      <c r="K362" s="6"/>
      <c r="Q362" s="7"/>
      <c r="R362" s="8"/>
      <c r="S362" s="8"/>
    </row>
    <row r="363">
      <c r="C363" s="8"/>
      <c r="D363" s="8"/>
      <c r="F363" s="7"/>
      <c r="H363" s="6"/>
      <c r="K363" s="6"/>
      <c r="Q363" s="7"/>
      <c r="R363" s="8"/>
      <c r="S363" s="8"/>
    </row>
    <row r="364">
      <c r="C364" s="8"/>
      <c r="D364" s="8"/>
      <c r="F364" s="7"/>
      <c r="H364" s="6"/>
      <c r="K364" s="6"/>
      <c r="Q364" s="7"/>
      <c r="R364" s="8"/>
      <c r="S364" s="8"/>
    </row>
    <row r="365">
      <c r="C365" s="8"/>
      <c r="D365" s="8"/>
      <c r="F365" s="7"/>
      <c r="H365" s="6"/>
      <c r="K365" s="6"/>
      <c r="Q365" s="7"/>
      <c r="R365" s="8"/>
      <c r="S365" s="8"/>
    </row>
    <row r="366">
      <c r="C366" s="8"/>
      <c r="D366" s="8"/>
      <c r="F366" s="7"/>
      <c r="H366" s="6"/>
      <c r="K366" s="6"/>
      <c r="Q366" s="7"/>
      <c r="R366" s="8"/>
      <c r="S366" s="8"/>
    </row>
    <row r="367">
      <c r="C367" s="8"/>
      <c r="D367" s="8"/>
      <c r="F367" s="7"/>
      <c r="H367" s="6"/>
      <c r="K367" s="6"/>
      <c r="Q367" s="7"/>
      <c r="R367" s="8"/>
      <c r="S367" s="8"/>
    </row>
    <row r="368">
      <c r="C368" s="8"/>
      <c r="D368" s="8"/>
      <c r="F368" s="7"/>
      <c r="H368" s="6"/>
      <c r="K368" s="6"/>
      <c r="Q368" s="7"/>
      <c r="R368" s="8"/>
      <c r="S368" s="8"/>
    </row>
    <row r="369">
      <c r="C369" s="8"/>
      <c r="D369" s="8"/>
      <c r="F369" s="7"/>
      <c r="H369" s="6"/>
      <c r="K369" s="6"/>
      <c r="Q369" s="7"/>
      <c r="R369" s="8"/>
      <c r="S369" s="8"/>
    </row>
    <row r="370">
      <c r="C370" s="8"/>
      <c r="D370" s="8"/>
      <c r="F370" s="7"/>
      <c r="H370" s="6"/>
      <c r="K370" s="6"/>
      <c r="Q370" s="7"/>
      <c r="R370" s="8"/>
      <c r="S370" s="8"/>
    </row>
    <row r="371">
      <c r="C371" s="8"/>
      <c r="D371" s="8"/>
      <c r="F371" s="7"/>
      <c r="H371" s="6"/>
      <c r="K371" s="6"/>
      <c r="Q371" s="7"/>
      <c r="R371" s="8"/>
      <c r="S371" s="8"/>
    </row>
    <row r="372">
      <c r="C372" s="8"/>
      <c r="D372" s="8"/>
      <c r="F372" s="7"/>
      <c r="H372" s="6"/>
      <c r="K372" s="6"/>
      <c r="Q372" s="7"/>
      <c r="R372" s="8"/>
      <c r="S372" s="8"/>
    </row>
    <row r="373">
      <c r="C373" s="8"/>
      <c r="D373" s="8"/>
      <c r="F373" s="7"/>
      <c r="H373" s="6"/>
      <c r="K373" s="6"/>
      <c r="Q373" s="7"/>
      <c r="R373" s="8"/>
      <c r="S373" s="8"/>
    </row>
    <row r="374">
      <c r="C374" s="8"/>
      <c r="D374" s="8"/>
      <c r="F374" s="7"/>
      <c r="H374" s="6"/>
      <c r="K374" s="6"/>
      <c r="Q374" s="7"/>
      <c r="R374" s="8"/>
      <c r="S374" s="8"/>
    </row>
    <row r="375">
      <c r="C375" s="8"/>
      <c r="D375" s="8"/>
      <c r="F375" s="7"/>
      <c r="H375" s="6"/>
      <c r="K375" s="6"/>
      <c r="Q375" s="7"/>
      <c r="R375" s="8"/>
      <c r="S375" s="8"/>
    </row>
    <row r="376">
      <c r="C376" s="8"/>
      <c r="D376" s="8"/>
      <c r="F376" s="7"/>
      <c r="H376" s="6"/>
      <c r="K376" s="6"/>
      <c r="Q376" s="7"/>
      <c r="R376" s="8"/>
      <c r="S376" s="8"/>
    </row>
    <row r="377">
      <c r="C377" s="8"/>
      <c r="D377" s="8"/>
      <c r="F377" s="7"/>
      <c r="H377" s="6"/>
      <c r="K377" s="6"/>
      <c r="Q377" s="7"/>
      <c r="R377" s="8"/>
      <c r="S377" s="8"/>
    </row>
    <row r="378">
      <c r="C378" s="8"/>
      <c r="D378" s="8"/>
      <c r="F378" s="7"/>
      <c r="H378" s="6"/>
      <c r="K378" s="6"/>
      <c r="Q378" s="7"/>
      <c r="R378" s="8"/>
      <c r="S378" s="8"/>
    </row>
    <row r="379">
      <c r="C379" s="8"/>
      <c r="D379" s="8"/>
      <c r="F379" s="7"/>
      <c r="H379" s="6"/>
      <c r="K379" s="6"/>
      <c r="Q379" s="7"/>
      <c r="R379" s="8"/>
      <c r="S379" s="8"/>
    </row>
    <row r="380">
      <c r="C380" s="8"/>
      <c r="D380" s="8"/>
      <c r="F380" s="7"/>
      <c r="H380" s="6"/>
      <c r="K380" s="6"/>
      <c r="Q380" s="7"/>
      <c r="R380" s="8"/>
      <c r="S380" s="8"/>
    </row>
    <row r="381">
      <c r="C381" s="8"/>
      <c r="D381" s="8"/>
      <c r="F381" s="7"/>
      <c r="H381" s="6"/>
      <c r="K381" s="6"/>
      <c r="Q381" s="7"/>
      <c r="R381" s="8"/>
      <c r="S381" s="8"/>
    </row>
    <row r="382">
      <c r="C382" s="8"/>
      <c r="D382" s="8"/>
      <c r="F382" s="7"/>
      <c r="H382" s="6"/>
      <c r="K382" s="6"/>
      <c r="Q382" s="7"/>
      <c r="R382" s="8"/>
      <c r="S382" s="8"/>
    </row>
    <row r="383">
      <c r="C383" s="8"/>
      <c r="D383" s="8"/>
      <c r="F383" s="7"/>
      <c r="H383" s="6"/>
      <c r="K383" s="6"/>
      <c r="Q383" s="7"/>
      <c r="R383" s="8"/>
      <c r="S383" s="8"/>
    </row>
    <row r="384">
      <c r="C384" s="8"/>
      <c r="D384" s="8"/>
      <c r="F384" s="7"/>
      <c r="H384" s="6"/>
      <c r="K384" s="6"/>
      <c r="Q384" s="7"/>
      <c r="R384" s="8"/>
      <c r="S384" s="8"/>
    </row>
    <row r="385">
      <c r="C385" s="8"/>
      <c r="D385" s="8"/>
      <c r="F385" s="7"/>
      <c r="H385" s="6"/>
      <c r="K385" s="6"/>
      <c r="Q385" s="7"/>
      <c r="R385" s="8"/>
      <c r="S385" s="8"/>
    </row>
    <row r="386">
      <c r="C386" s="8"/>
      <c r="D386" s="8"/>
      <c r="F386" s="7"/>
      <c r="H386" s="6"/>
      <c r="K386" s="6"/>
      <c r="Q386" s="7"/>
      <c r="R386" s="8"/>
      <c r="S386" s="8"/>
    </row>
    <row r="387">
      <c r="C387" s="8"/>
      <c r="D387" s="8"/>
      <c r="F387" s="7"/>
      <c r="H387" s="6"/>
      <c r="K387" s="6"/>
      <c r="Q387" s="7"/>
      <c r="R387" s="8"/>
      <c r="S387" s="8"/>
    </row>
    <row r="388">
      <c r="C388" s="8"/>
      <c r="D388" s="8"/>
      <c r="F388" s="7"/>
      <c r="H388" s="6"/>
      <c r="K388" s="6"/>
      <c r="Q388" s="7"/>
      <c r="R388" s="8"/>
      <c r="S388" s="8"/>
    </row>
    <row r="389">
      <c r="C389" s="8"/>
      <c r="D389" s="8"/>
      <c r="F389" s="7"/>
      <c r="H389" s="6"/>
      <c r="K389" s="6"/>
      <c r="Q389" s="7"/>
      <c r="R389" s="8"/>
      <c r="S389" s="8"/>
    </row>
    <row r="390">
      <c r="C390" s="8"/>
      <c r="D390" s="8"/>
      <c r="F390" s="7"/>
      <c r="H390" s="6"/>
      <c r="K390" s="6"/>
      <c r="Q390" s="7"/>
      <c r="R390" s="8"/>
      <c r="S390" s="8"/>
    </row>
    <row r="391">
      <c r="C391" s="8"/>
      <c r="D391" s="8"/>
      <c r="F391" s="7"/>
      <c r="H391" s="6"/>
      <c r="K391" s="6"/>
      <c r="Q391" s="7"/>
      <c r="R391" s="8"/>
      <c r="S391" s="8"/>
    </row>
    <row r="392">
      <c r="C392" s="8"/>
      <c r="D392" s="8"/>
      <c r="F392" s="7"/>
      <c r="H392" s="6"/>
      <c r="K392" s="6"/>
      <c r="Q392" s="7"/>
      <c r="R392" s="8"/>
      <c r="S392" s="8"/>
    </row>
    <row r="393">
      <c r="C393" s="8"/>
      <c r="D393" s="8"/>
      <c r="F393" s="7"/>
      <c r="H393" s="6"/>
      <c r="K393" s="6"/>
      <c r="Q393" s="7"/>
      <c r="R393" s="8"/>
      <c r="S393" s="8"/>
    </row>
    <row r="394">
      <c r="C394" s="8"/>
      <c r="D394" s="8"/>
      <c r="F394" s="7"/>
      <c r="H394" s="6"/>
      <c r="K394" s="6"/>
      <c r="Q394" s="7"/>
      <c r="R394" s="8"/>
      <c r="S394" s="8"/>
    </row>
    <row r="395">
      <c r="C395" s="8"/>
      <c r="D395" s="8"/>
      <c r="F395" s="7"/>
      <c r="H395" s="6"/>
      <c r="K395" s="6"/>
      <c r="Q395" s="7"/>
      <c r="R395" s="8"/>
      <c r="S395" s="8"/>
    </row>
    <row r="396">
      <c r="C396" s="8"/>
      <c r="D396" s="8"/>
      <c r="F396" s="7"/>
      <c r="H396" s="6"/>
      <c r="K396" s="6"/>
      <c r="Q396" s="7"/>
      <c r="R396" s="8"/>
      <c r="S396" s="8"/>
    </row>
    <row r="397">
      <c r="C397" s="8"/>
      <c r="D397" s="8"/>
      <c r="F397" s="7"/>
      <c r="H397" s="6"/>
      <c r="K397" s="6"/>
      <c r="Q397" s="7"/>
      <c r="R397" s="8"/>
      <c r="S397" s="8"/>
    </row>
    <row r="398">
      <c r="C398" s="8"/>
      <c r="D398" s="8"/>
      <c r="F398" s="7"/>
      <c r="H398" s="6"/>
      <c r="K398" s="6"/>
      <c r="Q398" s="7"/>
      <c r="R398" s="8"/>
      <c r="S398" s="8"/>
    </row>
    <row r="399">
      <c r="C399" s="8"/>
      <c r="D399" s="8"/>
      <c r="F399" s="7"/>
      <c r="H399" s="6"/>
      <c r="K399" s="6"/>
      <c r="Q399" s="7"/>
      <c r="R399" s="8"/>
      <c r="S399" s="8"/>
    </row>
    <row r="400">
      <c r="C400" s="8"/>
      <c r="D400" s="8"/>
      <c r="F400" s="7"/>
      <c r="H400" s="6"/>
      <c r="K400" s="6"/>
      <c r="Q400" s="7"/>
      <c r="R400" s="8"/>
      <c r="S400" s="8"/>
    </row>
    <row r="401">
      <c r="C401" s="8"/>
      <c r="D401" s="8"/>
      <c r="F401" s="7"/>
      <c r="H401" s="6"/>
      <c r="K401" s="6"/>
      <c r="Q401" s="7"/>
      <c r="R401" s="8"/>
      <c r="S401" s="8"/>
    </row>
    <row r="402">
      <c r="C402" s="8"/>
      <c r="D402" s="8"/>
      <c r="F402" s="7"/>
      <c r="H402" s="6"/>
      <c r="K402" s="6"/>
      <c r="Q402" s="7"/>
      <c r="R402" s="8"/>
      <c r="S402" s="8"/>
    </row>
    <row r="403">
      <c r="C403" s="8"/>
      <c r="D403" s="8"/>
      <c r="F403" s="7"/>
      <c r="H403" s="6"/>
      <c r="K403" s="6"/>
      <c r="Q403" s="7"/>
      <c r="R403" s="8"/>
      <c r="S403" s="8"/>
    </row>
    <row r="404">
      <c r="C404" s="8"/>
      <c r="D404" s="8"/>
      <c r="F404" s="7"/>
      <c r="H404" s="6"/>
      <c r="K404" s="6"/>
      <c r="Q404" s="7"/>
      <c r="R404" s="8"/>
      <c r="S404" s="8"/>
    </row>
    <row r="405">
      <c r="C405" s="8"/>
      <c r="D405" s="8"/>
      <c r="F405" s="7"/>
      <c r="H405" s="6"/>
      <c r="K405" s="6"/>
      <c r="Q405" s="7"/>
      <c r="R405" s="8"/>
      <c r="S405" s="8"/>
    </row>
    <row r="406">
      <c r="C406" s="8"/>
      <c r="D406" s="8"/>
      <c r="F406" s="7"/>
      <c r="H406" s="6"/>
      <c r="K406" s="6"/>
      <c r="Q406" s="7"/>
      <c r="R406" s="8"/>
      <c r="S406" s="8"/>
    </row>
    <row r="407">
      <c r="C407" s="8"/>
      <c r="D407" s="8"/>
      <c r="F407" s="7"/>
      <c r="H407" s="6"/>
      <c r="K407" s="6"/>
      <c r="Q407" s="7"/>
      <c r="R407" s="8"/>
      <c r="S407" s="8"/>
    </row>
    <row r="408">
      <c r="C408" s="8"/>
      <c r="D408" s="8"/>
      <c r="F408" s="7"/>
      <c r="H408" s="6"/>
      <c r="K408" s="6"/>
      <c r="Q408" s="7"/>
      <c r="R408" s="8"/>
      <c r="S408" s="8"/>
    </row>
    <row r="409">
      <c r="C409" s="8"/>
      <c r="D409" s="8"/>
      <c r="F409" s="7"/>
      <c r="H409" s="6"/>
      <c r="K409" s="6"/>
      <c r="Q409" s="7"/>
      <c r="R409" s="8"/>
      <c r="S409" s="8"/>
    </row>
    <row r="410">
      <c r="C410" s="8"/>
      <c r="D410" s="8"/>
      <c r="F410" s="7"/>
      <c r="H410" s="6"/>
      <c r="K410" s="6"/>
      <c r="Q410" s="7"/>
      <c r="R410" s="8"/>
      <c r="S410" s="8"/>
    </row>
    <row r="411">
      <c r="C411" s="8"/>
      <c r="D411" s="8"/>
      <c r="F411" s="7"/>
      <c r="H411" s="6"/>
      <c r="K411" s="6"/>
      <c r="Q411" s="7"/>
      <c r="R411" s="8"/>
      <c r="S411" s="8"/>
    </row>
    <row r="412">
      <c r="C412" s="8"/>
      <c r="D412" s="8"/>
      <c r="F412" s="7"/>
      <c r="H412" s="6"/>
      <c r="K412" s="6"/>
      <c r="Q412" s="7"/>
      <c r="R412" s="8"/>
      <c r="S412" s="8"/>
    </row>
    <row r="413">
      <c r="C413" s="8"/>
      <c r="D413" s="8"/>
      <c r="F413" s="7"/>
      <c r="H413" s="6"/>
      <c r="K413" s="6"/>
      <c r="Q413" s="7"/>
      <c r="R413" s="8"/>
      <c r="S413" s="8"/>
    </row>
    <row r="414">
      <c r="C414" s="8"/>
      <c r="D414" s="8"/>
      <c r="F414" s="7"/>
      <c r="H414" s="6"/>
      <c r="K414" s="6"/>
      <c r="Q414" s="7"/>
      <c r="R414" s="8"/>
      <c r="S414" s="8"/>
    </row>
    <row r="415">
      <c r="C415" s="8"/>
      <c r="D415" s="8"/>
      <c r="F415" s="7"/>
      <c r="H415" s="6"/>
      <c r="K415" s="6"/>
      <c r="Q415" s="7"/>
      <c r="R415" s="8"/>
      <c r="S415" s="8"/>
    </row>
    <row r="416">
      <c r="C416" s="8"/>
      <c r="D416" s="8"/>
      <c r="F416" s="7"/>
      <c r="H416" s="6"/>
      <c r="K416" s="6"/>
      <c r="Q416" s="7"/>
      <c r="R416" s="8"/>
      <c r="S416" s="8"/>
    </row>
    <row r="417">
      <c r="C417" s="8"/>
      <c r="D417" s="8"/>
      <c r="F417" s="7"/>
      <c r="H417" s="6"/>
      <c r="K417" s="6"/>
      <c r="Q417" s="7"/>
      <c r="R417" s="8"/>
      <c r="S417" s="8"/>
    </row>
    <row r="418">
      <c r="C418" s="8"/>
      <c r="D418" s="8"/>
      <c r="F418" s="7"/>
      <c r="H418" s="6"/>
      <c r="K418" s="6"/>
      <c r="Q418" s="7"/>
      <c r="R418" s="8"/>
      <c r="S418" s="8"/>
    </row>
    <row r="419">
      <c r="C419" s="8"/>
      <c r="D419" s="8"/>
      <c r="F419" s="7"/>
      <c r="H419" s="6"/>
      <c r="K419" s="6"/>
      <c r="Q419" s="7"/>
      <c r="R419" s="8"/>
      <c r="S419" s="8"/>
    </row>
    <row r="420">
      <c r="C420" s="8"/>
      <c r="D420" s="8"/>
      <c r="F420" s="7"/>
      <c r="H420" s="6"/>
      <c r="K420" s="6"/>
      <c r="Q420" s="7"/>
      <c r="R420" s="8"/>
      <c r="S420" s="8"/>
    </row>
    <row r="421">
      <c r="C421" s="8"/>
      <c r="D421" s="8"/>
      <c r="F421" s="7"/>
      <c r="H421" s="6"/>
      <c r="K421" s="6"/>
      <c r="Q421" s="7"/>
      <c r="R421" s="8"/>
      <c r="S421" s="8"/>
    </row>
    <row r="422">
      <c r="C422" s="8"/>
      <c r="D422" s="8"/>
      <c r="F422" s="7"/>
      <c r="H422" s="6"/>
      <c r="K422" s="6"/>
      <c r="Q422" s="7"/>
      <c r="R422" s="8"/>
      <c r="S422" s="8"/>
    </row>
    <row r="423">
      <c r="C423" s="8"/>
      <c r="D423" s="8"/>
      <c r="F423" s="7"/>
      <c r="H423" s="6"/>
      <c r="K423" s="6"/>
      <c r="Q423" s="7"/>
      <c r="R423" s="8"/>
      <c r="S423" s="8"/>
    </row>
    <row r="424">
      <c r="C424" s="8"/>
      <c r="D424" s="8"/>
      <c r="F424" s="7"/>
      <c r="H424" s="6"/>
      <c r="K424" s="6"/>
      <c r="Q424" s="7"/>
      <c r="R424" s="8"/>
      <c r="S424" s="8"/>
    </row>
    <row r="425">
      <c r="C425" s="8"/>
      <c r="D425" s="8"/>
      <c r="F425" s="7"/>
      <c r="H425" s="6"/>
      <c r="K425" s="6"/>
      <c r="Q425" s="7"/>
      <c r="R425" s="8"/>
      <c r="S425" s="8"/>
    </row>
    <row r="426">
      <c r="C426" s="8"/>
      <c r="D426" s="8"/>
      <c r="F426" s="7"/>
      <c r="H426" s="6"/>
      <c r="K426" s="6"/>
      <c r="Q426" s="7"/>
      <c r="R426" s="8"/>
      <c r="S426" s="8"/>
    </row>
    <row r="427">
      <c r="C427" s="8"/>
      <c r="D427" s="8"/>
      <c r="F427" s="7"/>
      <c r="H427" s="6"/>
      <c r="K427" s="6"/>
      <c r="Q427" s="7"/>
      <c r="R427" s="8"/>
      <c r="S427" s="8"/>
    </row>
    <row r="428">
      <c r="C428" s="8"/>
      <c r="D428" s="8"/>
      <c r="F428" s="7"/>
      <c r="H428" s="6"/>
      <c r="K428" s="6"/>
      <c r="Q428" s="7"/>
      <c r="R428" s="8"/>
      <c r="S428" s="8"/>
    </row>
    <row r="429">
      <c r="C429" s="8"/>
      <c r="D429" s="8"/>
      <c r="F429" s="7"/>
      <c r="H429" s="6"/>
      <c r="K429" s="6"/>
      <c r="Q429" s="7"/>
      <c r="R429" s="8"/>
      <c r="S429" s="8"/>
    </row>
    <row r="430">
      <c r="C430" s="8"/>
      <c r="D430" s="8"/>
      <c r="F430" s="7"/>
      <c r="H430" s="6"/>
      <c r="K430" s="6"/>
      <c r="Q430" s="7"/>
      <c r="R430" s="8"/>
      <c r="S430" s="8"/>
    </row>
    <row r="431">
      <c r="C431" s="8"/>
      <c r="D431" s="8"/>
      <c r="F431" s="7"/>
      <c r="H431" s="6"/>
      <c r="K431" s="6"/>
      <c r="Q431" s="7"/>
      <c r="R431" s="8"/>
      <c r="S431" s="8"/>
    </row>
    <row r="432">
      <c r="C432" s="8"/>
      <c r="D432" s="8"/>
      <c r="F432" s="7"/>
      <c r="H432" s="6"/>
      <c r="K432" s="6"/>
      <c r="Q432" s="7"/>
      <c r="R432" s="8"/>
      <c r="S432" s="8"/>
    </row>
    <row r="433">
      <c r="C433" s="8"/>
      <c r="D433" s="8"/>
      <c r="F433" s="7"/>
      <c r="H433" s="6"/>
      <c r="K433" s="6"/>
      <c r="Q433" s="7"/>
      <c r="R433" s="8"/>
      <c r="S433" s="8"/>
    </row>
    <row r="434">
      <c r="C434" s="8"/>
      <c r="D434" s="8"/>
      <c r="F434" s="7"/>
      <c r="H434" s="6"/>
      <c r="K434" s="6"/>
      <c r="Q434" s="7"/>
      <c r="R434" s="8"/>
      <c r="S434" s="8"/>
    </row>
    <row r="435">
      <c r="C435" s="8"/>
      <c r="D435" s="8"/>
      <c r="F435" s="7"/>
      <c r="H435" s="6"/>
      <c r="K435" s="6"/>
      <c r="Q435" s="7"/>
      <c r="R435" s="8"/>
      <c r="S435" s="8"/>
    </row>
    <row r="436">
      <c r="C436" s="8"/>
      <c r="D436" s="8"/>
      <c r="F436" s="7"/>
      <c r="H436" s="6"/>
      <c r="K436" s="6"/>
      <c r="Q436" s="7"/>
      <c r="R436" s="8"/>
      <c r="S436" s="8"/>
    </row>
    <row r="437">
      <c r="C437" s="8"/>
      <c r="D437" s="8"/>
      <c r="F437" s="7"/>
      <c r="H437" s="6"/>
      <c r="K437" s="6"/>
      <c r="Q437" s="7"/>
      <c r="R437" s="8"/>
      <c r="S437" s="8"/>
    </row>
    <row r="438">
      <c r="C438" s="8"/>
      <c r="D438" s="8"/>
      <c r="F438" s="7"/>
      <c r="H438" s="6"/>
      <c r="K438" s="6"/>
      <c r="Q438" s="7"/>
      <c r="R438" s="8"/>
      <c r="S438" s="8"/>
    </row>
    <row r="439">
      <c r="C439" s="8"/>
      <c r="D439" s="8"/>
      <c r="F439" s="7"/>
      <c r="H439" s="6"/>
      <c r="K439" s="6"/>
      <c r="Q439" s="7"/>
      <c r="R439" s="8"/>
      <c r="S439" s="8"/>
    </row>
    <row r="440">
      <c r="C440" s="8"/>
      <c r="D440" s="8"/>
      <c r="F440" s="7"/>
      <c r="H440" s="6"/>
      <c r="K440" s="6"/>
      <c r="Q440" s="7"/>
      <c r="R440" s="8"/>
      <c r="S440" s="8"/>
    </row>
    <row r="441">
      <c r="C441" s="8"/>
      <c r="D441" s="8"/>
      <c r="F441" s="7"/>
      <c r="H441" s="6"/>
      <c r="K441" s="6"/>
      <c r="Q441" s="7"/>
      <c r="R441" s="8"/>
      <c r="S441" s="8"/>
    </row>
    <row r="442">
      <c r="C442" s="8"/>
      <c r="D442" s="8"/>
      <c r="F442" s="7"/>
      <c r="H442" s="6"/>
      <c r="K442" s="6"/>
      <c r="Q442" s="7"/>
      <c r="R442" s="8"/>
      <c r="S442" s="8"/>
    </row>
    <row r="443">
      <c r="C443" s="8"/>
      <c r="D443" s="8"/>
      <c r="F443" s="7"/>
      <c r="H443" s="6"/>
      <c r="K443" s="6"/>
      <c r="Q443" s="7"/>
      <c r="R443" s="8"/>
      <c r="S443" s="8"/>
    </row>
    <row r="444">
      <c r="C444" s="8"/>
      <c r="D444" s="8"/>
      <c r="F444" s="7"/>
      <c r="H444" s="6"/>
      <c r="K444" s="6"/>
      <c r="Q444" s="7"/>
      <c r="R444" s="8"/>
      <c r="S444" s="8"/>
    </row>
    <row r="445">
      <c r="C445" s="8"/>
      <c r="D445" s="8"/>
      <c r="F445" s="7"/>
      <c r="H445" s="6"/>
      <c r="K445" s="6"/>
      <c r="Q445" s="7"/>
      <c r="R445" s="8"/>
      <c r="S445" s="8"/>
    </row>
    <row r="446">
      <c r="C446" s="8"/>
      <c r="D446" s="8"/>
      <c r="F446" s="7"/>
      <c r="H446" s="6"/>
      <c r="K446" s="6"/>
      <c r="Q446" s="7"/>
      <c r="R446" s="8"/>
      <c r="S446" s="8"/>
    </row>
    <row r="447">
      <c r="C447" s="8"/>
      <c r="D447" s="8"/>
      <c r="F447" s="7"/>
      <c r="H447" s="6"/>
      <c r="K447" s="6"/>
      <c r="Q447" s="7"/>
      <c r="R447" s="8"/>
      <c r="S447" s="8"/>
    </row>
    <row r="448">
      <c r="C448" s="8"/>
      <c r="D448" s="8"/>
      <c r="F448" s="7"/>
      <c r="H448" s="6"/>
      <c r="K448" s="6"/>
      <c r="Q448" s="7"/>
      <c r="R448" s="8"/>
      <c r="S448" s="8"/>
    </row>
    <row r="449">
      <c r="C449" s="8"/>
      <c r="D449" s="8"/>
      <c r="F449" s="7"/>
      <c r="H449" s="6"/>
      <c r="K449" s="6"/>
      <c r="Q449" s="7"/>
      <c r="R449" s="8"/>
      <c r="S449" s="8"/>
    </row>
    <row r="450">
      <c r="C450" s="8"/>
      <c r="D450" s="8"/>
      <c r="F450" s="7"/>
      <c r="H450" s="6"/>
      <c r="K450" s="6"/>
      <c r="Q450" s="7"/>
      <c r="R450" s="8"/>
      <c r="S450" s="8"/>
    </row>
    <row r="451">
      <c r="C451" s="8"/>
      <c r="D451" s="8"/>
      <c r="F451" s="7"/>
      <c r="H451" s="6"/>
      <c r="K451" s="6"/>
      <c r="Q451" s="7"/>
      <c r="R451" s="8"/>
      <c r="S451" s="8"/>
    </row>
    <row r="452">
      <c r="C452" s="8"/>
      <c r="D452" s="8"/>
      <c r="F452" s="7"/>
      <c r="H452" s="6"/>
      <c r="K452" s="6"/>
      <c r="Q452" s="7"/>
      <c r="R452" s="8"/>
      <c r="S452" s="8"/>
    </row>
    <row r="453">
      <c r="C453" s="8"/>
      <c r="D453" s="8"/>
      <c r="F453" s="7"/>
      <c r="H453" s="6"/>
      <c r="K453" s="6"/>
      <c r="Q453" s="7"/>
      <c r="R453" s="8"/>
      <c r="S453" s="8"/>
    </row>
    <row r="454">
      <c r="C454" s="8"/>
      <c r="D454" s="8"/>
      <c r="F454" s="7"/>
      <c r="H454" s="6"/>
      <c r="K454" s="6"/>
      <c r="Q454" s="7"/>
      <c r="R454" s="8"/>
      <c r="S454" s="8"/>
    </row>
    <row r="455">
      <c r="C455" s="8"/>
      <c r="D455" s="8"/>
      <c r="F455" s="7"/>
      <c r="H455" s="6"/>
      <c r="K455" s="6"/>
      <c r="Q455" s="7"/>
      <c r="R455" s="8"/>
      <c r="S455" s="8"/>
    </row>
    <row r="456">
      <c r="C456" s="8"/>
      <c r="D456" s="8"/>
      <c r="F456" s="7"/>
      <c r="H456" s="6"/>
      <c r="K456" s="6"/>
      <c r="Q456" s="7"/>
      <c r="R456" s="8"/>
      <c r="S456" s="8"/>
    </row>
    <row r="457">
      <c r="C457" s="8"/>
      <c r="D457" s="8"/>
      <c r="F457" s="7"/>
      <c r="H457" s="6"/>
      <c r="K457" s="6"/>
      <c r="Q457" s="7"/>
      <c r="R457" s="8"/>
      <c r="S457" s="8"/>
    </row>
    <row r="458">
      <c r="C458" s="8"/>
      <c r="D458" s="8"/>
      <c r="F458" s="7"/>
      <c r="H458" s="6"/>
      <c r="K458" s="6"/>
      <c r="Q458" s="7"/>
      <c r="R458" s="8"/>
      <c r="S458" s="8"/>
    </row>
    <row r="459">
      <c r="C459" s="8"/>
      <c r="D459" s="8"/>
      <c r="F459" s="7"/>
      <c r="H459" s="6"/>
      <c r="K459" s="6"/>
      <c r="Q459" s="7"/>
      <c r="R459" s="8"/>
      <c r="S459" s="8"/>
    </row>
    <row r="460">
      <c r="C460" s="8"/>
      <c r="D460" s="8"/>
      <c r="F460" s="7"/>
      <c r="H460" s="6"/>
      <c r="K460" s="6"/>
      <c r="Q460" s="7"/>
      <c r="R460" s="8"/>
      <c r="S460" s="8"/>
    </row>
    <row r="461">
      <c r="C461" s="8"/>
      <c r="D461" s="8"/>
      <c r="F461" s="7"/>
      <c r="H461" s="6"/>
      <c r="K461" s="6"/>
      <c r="Q461" s="7"/>
      <c r="R461" s="8"/>
      <c r="S461" s="8"/>
    </row>
    <row r="462">
      <c r="C462" s="8"/>
      <c r="D462" s="8"/>
      <c r="F462" s="7"/>
      <c r="H462" s="6"/>
      <c r="K462" s="6"/>
      <c r="Q462" s="7"/>
      <c r="R462" s="8"/>
      <c r="S462" s="8"/>
    </row>
    <row r="463">
      <c r="C463" s="8"/>
      <c r="D463" s="8"/>
      <c r="F463" s="7"/>
      <c r="H463" s="6"/>
      <c r="K463" s="6"/>
      <c r="Q463" s="7"/>
      <c r="R463" s="8"/>
      <c r="S463" s="8"/>
    </row>
    <row r="464">
      <c r="C464" s="8"/>
      <c r="D464" s="8"/>
      <c r="F464" s="7"/>
      <c r="H464" s="6"/>
      <c r="K464" s="6"/>
      <c r="Q464" s="7"/>
      <c r="R464" s="8"/>
      <c r="S464" s="8"/>
    </row>
    <row r="465">
      <c r="C465" s="8"/>
      <c r="D465" s="8"/>
      <c r="F465" s="7"/>
      <c r="H465" s="6"/>
      <c r="K465" s="6"/>
      <c r="Q465" s="7"/>
      <c r="R465" s="8"/>
      <c r="S465" s="8"/>
    </row>
    <row r="466">
      <c r="C466" s="8"/>
      <c r="D466" s="8"/>
      <c r="F466" s="7"/>
      <c r="H466" s="6"/>
      <c r="K466" s="6"/>
      <c r="Q466" s="7"/>
      <c r="R466" s="8"/>
      <c r="S466" s="8"/>
    </row>
    <row r="467">
      <c r="C467" s="8"/>
      <c r="D467" s="8"/>
      <c r="F467" s="7"/>
      <c r="H467" s="6"/>
      <c r="K467" s="6"/>
      <c r="Q467" s="7"/>
      <c r="R467" s="8"/>
      <c r="S467" s="8"/>
    </row>
    <row r="468">
      <c r="C468" s="8"/>
      <c r="D468" s="8"/>
      <c r="F468" s="7"/>
      <c r="H468" s="6"/>
      <c r="K468" s="6"/>
      <c r="Q468" s="7"/>
      <c r="R468" s="8"/>
      <c r="S468" s="8"/>
    </row>
    <row r="469">
      <c r="C469" s="8"/>
      <c r="D469" s="8"/>
      <c r="F469" s="7"/>
      <c r="H469" s="6"/>
      <c r="K469" s="6"/>
      <c r="Q469" s="7"/>
      <c r="R469" s="8"/>
      <c r="S469" s="8"/>
    </row>
    <row r="470">
      <c r="C470" s="8"/>
      <c r="D470" s="8"/>
      <c r="F470" s="7"/>
      <c r="H470" s="6"/>
      <c r="K470" s="6"/>
      <c r="Q470" s="7"/>
      <c r="R470" s="8"/>
      <c r="S470" s="8"/>
    </row>
    <row r="471">
      <c r="C471" s="8"/>
      <c r="D471" s="8"/>
      <c r="F471" s="7"/>
      <c r="H471" s="6"/>
      <c r="K471" s="6"/>
      <c r="Q471" s="7"/>
      <c r="R471" s="8"/>
      <c r="S471" s="8"/>
    </row>
    <row r="472">
      <c r="C472" s="8"/>
      <c r="D472" s="8"/>
      <c r="F472" s="7"/>
      <c r="H472" s="6"/>
      <c r="K472" s="6"/>
      <c r="Q472" s="7"/>
      <c r="R472" s="8"/>
      <c r="S472" s="8"/>
    </row>
    <row r="473">
      <c r="C473" s="8"/>
      <c r="D473" s="8"/>
      <c r="F473" s="7"/>
      <c r="H473" s="6"/>
      <c r="K473" s="6"/>
      <c r="Q473" s="7"/>
      <c r="R473" s="8"/>
      <c r="S473" s="8"/>
    </row>
    <row r="474">
      <c r="C474" s="8"/>
      <c r="D474" s="8"/>
      <c r="F474" s="7"/>
      <c r="H474" s="6"/>
      <c r="K474" s="6"/>
      <c r="Q474" s="7"/>
      <c r="R474" s="8"/>
      <c r="S474" s="8"/>
    </row>
    <row r="475">
      <c r="C475" s="8"/>
      <c r="D475" s="8"/>
      <c r="F475" s="7"/>
      <c r="H475" s="6"/>
      <c r="K475" s="6"/>
      <c r="Q475" s="7"/>
      <c r="R475" s="8"/>
      <c r="S475" s="8"/>
    </row>
    <row r="476">
      <c r="C476" s="8"/>
      <c r="D476" s="8"/>
      <c r="F476" s="7"/>
      <c r="H476" s="6"/>
      <c r="K476" s="6"/>
      <c r="Q476" s="7"/>
      <c r="R476" s="8"/>
      <c r="S476" s="8"/>
    </row>
    <row r="477">
      <c r="C477" s="8"/>
      <c r="D477" s="8"/>
      <c r="F477" s="7"/>
      <c r="H477" s="6"/>
      <c r="K477" s="6"/>
      <c r="Q477" s="7"/>
      <c r="R477" s="8"/>
      <c r="S477" s="8"/>
    </row>
    <row r="478">
      <c r="C478" s="8"/>
      <c r="D478" s="8"/>
      <c r="F478" s="7"/>
      <c r="H478" s="6"/>
      <c r="K478" s="6"/>
      <c r="Q478" s="7"/>
      <c r="R478" s="8"/>
      <c r="S478" s="8"/>
    </row>
    <row r="479">
      <c r="C479" s="8"/>
      <c r="D479" s="8"/>
      <c r="F479" s="7"/>
      <c r="H479" s="6"/>
      <c r="K479" s="6"/>
      <c r="Q479" s="7"/>
      <c r="R479" s="8"/>
      <c r="S479" s="8"/>
    </row>
    <row r="480">
      <c r="C480" s="8"/>
      <c r="D480" s="8"/>
      <c r="F480" s="7"/>
      <c r="H480" s="6"/>
      <c r="K480" s="6"/>
      <c r="Q480" s="7"/>
      <c r="R480" s="8"/>
      <c r="S480" s="8"/>
    </row>
    <row r="481">
      <c r="C481" s="8"/>
      <c r="D481" s="8"/>
      <c r="F481" s="7"/>
      <c r="H481" s="6"/>
      <c r="K481" s="6"/>
      <c r="Q481" s="7"/>
      <c r="R481" s="8"/>
      <c r="S481" s="8"/>
    </row>
    <row r="482">
      <c r="C482" s="8"/>
      <c r="D482" s="8"/>
      <c r="F482" s="7"/>
      <c r="H482" s="6"/>
      <c r="K482" s="6"/>
      <c r="Q482" s="7"/>
      <c r="R482" s="8"/>
      <c r="S482" s="8"/>
    </row>
    <row r="483">
      <c r="C483" s="8"/>
      <c r="D483" s="8"/>
      <c r="F483" s="7"/>
      <c r="H483" s="6"/>
      <c r="K483" s="6"/>
      <c r="Q483" s="7"/>
      <c r="R483" s="8"/>
      <c r="S483" s="8"/>
    </row>
    <row r="484">
      <c r="C484" s="8"/>
      <c r="D484" s="8"/>
      <c r="F484" s="7"/>
      <c r="H484" s="6"/>
      <c r="K484" s="6"/>
      <c r="Q484" s="7"/>
      <c r="R484" s="8"/>
      <c r="S484" s="8"/>
    </row>
    <row r="485">
      <c r="C485" s="8"/>
      <c r="D485" s="8"/>
      <c r="F485" s="7"/>
      <c r="H485" s="6"/>
      <c r="K485" s="6"/>
      <c r="Q485" s="7"/>
      <c r="R485" s="8"/>
      <c r="S485" s="8"/>
    </row>
    <row r="486">
      <c r="C486" s="8"/>
      <c r="D486" s="8"/>
      <c r="F486" s="7"/>
      <c r="H486" s="6"/>
      <c r="K486" s="6"/>
      <c r="Q486" s="7"/>
      <c r="R486" s="8"/>
      <c r="S486" s="8"/>
    </row>
    <row r="487">
      <c r="C487" s="8"/>
      <c r="D487" s="8"/>
      <c r="F487" s="7"/>
      <c r="H487" s="6"/>
      <c r="K487" s="6"/>
      <c r="Q487" s="7"/>
      <c r="R487" s="8"/>
      <c r="S487" s="8"/>
    </row>
    <row r="488">
      <c r="C488" s="8"/>
      <c r="D488" s="8"/>
      <c r="F488" s="7"/>
      <c r="H488" s="6"/>
      <c r="K488" s="6"/>
      <c r="Q488" s="7"/>
      <c r="R488" s="8"/>
      <c r="S488" s="8"/>
    </row>
    <row r="489">
      <c r="C489" s="8"/>
      <c r="D489" s="8"/>
      <c r="F489" s="7"/>
      <c r="H489" s="6"/>
      <c r="K489" s="6"/>
      <c r="Q489" s="7"/>
      <c r="R489" s="8"/>
      <c r="S489" s="8"/>
    </row>
    <row r="490">
      <c r="C490" s="8"/>
      <c r="D490" s="8"/>
      <c r="F490" s="7"/>
      <c r="H490" s="6"/>
      <c r="K490" s="6"/>
      <c r="Q490" s="7"/>
      <c r="R490" s="8"/>
      <c r="S490" s="8"/>
    </row>
    <row r="491">
      <c r="C491" s="8"/>
      <c r="D491" s="8"/>
      <c r="F491" s="7"/>
      <c r="H491" s="6"/>
      <c r="K491" s="6"/>
      <c r="Q491" s="7"/>
      <c r="R491" s="8"/>
      <c r="S491" s="8"/>
    </row>
    <row r="492">
      <c r="C492" s="8"/>
      <c r="D492" s="8"/>
      <c r="F492" s="7"/>
      <c r="H492" s="6"/>
      <c r="K492" s="6"/>
      <c r="Q492" s="7"/>
      <c r="R492" s="8"/>
      <c r="S492" s="8"/>
    </row>
    <row r="493">
      <c r="C493" s="8"/>
      <c r="D493" s="8"/>
      <c r="F493" s="7"/>
      <c r="H493" s="6"/>
      <c r="K493" s="6"/>
      <c r="Q493" s="7"/>
      <c r="R493" s="8"/>
      <c r="S493" s="8"/>
    </row>
    <row r="494">
      <c r="C494" s="8"/>
      <c r="D494" s="8"/>
      <c r="F494" s="7"/>
      <c r="H494" s="6"/>
      <c r="K494" s="6"/>
      <c r="Q494" s="7"/>
      <c r="R494" s="8"/>
      <c r="S494" s="8"/>
    </row>
    <row r="495">
      <c r="C495" s="8"/>
      <c r="D495" s="8"/>
      <c r="F495" s="7"/>
      <c r="H495" s="6"/>
      <c r="K495" s="6"/>
      <c r="Q495" s="7"/>
      <c r="R495" s="8"/>
      <c r="S495" s="8"/>
    </row>
    <row r="496">
      <c r="C496" s="8"/>
      <c r="D496" s="8"/>
      <c r="F496" s="7"/>
      <c r="H496" s="6"/>
      <c r="K496" s="6"/>
      <c r="Q496" s="7"/>
      <c r="R496" s="8"/>
      <c r="S496" s="8"/>
    </row>
    <row r="497">
      <c r="C497" s="8"/>
      <c r="D497" s="8"/>
      <c r="F497" s="7"/>
      <c r="H497" s="6"/>
      <c r="K497" s="6"/>
      <c r="Q497" s="7"/>
      <c r="R497" s="8"/>
      <c r="S497" s="8"/>
    </row>
    <row r="498">
      <c r="C498" s="8"/>
      <c r="D498" s="8"/>
      <c r="F498" s="7"/>
      <c r="H498" s="6"/>
      <c r="K498" s="6"/>
      <c r="Q498" s="7"/>
      <c r="R498" s="8"/>
      <c r="S498" s="8"/>
    </row>
    <row r="499">
      <c r="C499" s="8"/>
      <c r="D499" s="8"/>
      <c r="F499" s="7"/>
      <c r="H499" s="6"/>
      <c r="K499" s="6"/>
      <c r="Q499" s="7"/>
      <c r="R499" s="8"/>
      <c r="S499" s="8"/>
    </row>
    <row r="500">
      <c r="C500" s="8"/>
      <c r="D500" s="8"/>
      <c r="F500" s="7"/>
      <c r="H500" s="6"/>
      <c r="K500" s="6"/>
      <c r="Q500" s="7"/>
      <c r="R500" s="8"/>
      <c r="S500" s="8"/>
    </row>
    <row r="501">
      <c r="C501" s="8"/>
      <c r="D501" s="8"/>
      <c r="F501" s="7"/>
      <c r="H501" s="6"/>
      <c r="K501" s="6"/>
      <c r="Q501" s="7"/>
      <c r="R501" s="8"/>
      <c r="S501" s="8"/>
    </row>
    <row r="502">
      <c r="C502" s="8"/>
      <c r="D502" s="8"/>
      <c r="F502" s="7"/>
      <c r="H502" s="6"/>
      <c r="K502" s="6"/>
      <c r="Q502" s="7"/>
      <c r="R502" s="8"/>
      <c r="S502" s="8"/>
    </row>
    <row r="503">
      <c r="C503" s="8"/>
      <c r="D503" s="8"/>
      <c r="F503" s="7"/>
      <c r="H503" s="6"/>
      <c r="K503" s="6"/>
      <c r="Q503" s="7"/>
      <c r="R503" s="8"/>
      <c r="S503" s="8"/>
    </row>
    <row r="504">
      <c r="C504" s="8"/>
      <c r="D504" s="8"/>
      <c r="F504" s="7"/>
      <c r="H504" s="6"/>
      <c r="K504" s="6"/>
      <c r="Q504" s="7"/>
      <c r="R504" s="8"/>
      <c r="S504" s="8"/>
    </row>
    <row r="505">
      <c r="C505" s="8"/>
      <c r="D505" s="8"/>
      <c r="F505" s="7"/>
      <c r="H505" s="6"/>
      <c r="K505" s="6"/>
      <c r="Q505" s="7"/>
      <c r="R505" s="8"/>
      <c r="S505" s="8"/>
    </row>
    <row r="506">
      <c r="C506" s="8"/>
      <c r="D506" s="8"/>
      <c r="F506" s="7"/>
      <c r="H506" s="6"/>
      <c r="K506" s="6"/>
      <c r="Q506" s="7"/>
      <c r="R506" s="8"/>
      <c r="S506" s="8"/>
    </row>
    <row r="507">
      <c r="C507" s="8"/>
      <c r="D507" s="8"/>
      <c r="F507" s="7"/>
      <c r="H507" s="6"/>
      <c r="K507" s="6"/>
      <c r="Q507" s="7"/>
      <c r="R507" s="8"/>
      <c r="S507" s="8"/>
    </row>
    <row r="508">
      <c r="C508" s="8"/>
      <c r="D508" s="8"/>
      <c r="F508" s="7"/>
      <c r="H508" s="6"/>
      <c r="K508" s="6"/>
      <c r="Q508" s="7"/>
      <c r="R508" s="8"/>
      <c r="S508" s="8"/>
    </row>
    <row r="509">
      <c r="C509" s="8"/>
      <c r="D509" s="8"/>
      <c r="F509" s="7"/>
      <c r="H509" s="6"/>
      <c r="K509" s="6"/>
      <c r="Q509" s="7"/>
      <c r="R509" s="8"/>
      <c r="S509" s="8"/>
    </row>
    <row r="510">
      <c r="C510" s="8"/>
      <c r="D510" s="8"/>
      <c r="F510" s="7"/>
      <c r="H510" s="6"/>
      <c r="K510" s="6"/>
      <c r="Q510" s="7"/>
      <c r="R510" s="8"/>
      <c r="S510" s="8"/>
    </row>
    <row r="511">
      <c r="C511" s="8"/>
      <c r="D511" s="8"/>
      <c r="F511" s="7"/>
      <c r="H511" s="6"/>
      <c r="K511" s="6"/>
      <c r="Q511" s="7"/>
      <c r="R511" s="8"/>
      <c r="S511" s="8"/>
    </row>
    <row r="512">
      <c r="C512" s="8"/>
      <c r="D512" s="8"/>
      <c r="F512" s="7"/>
      <c r="H512" s="6"/>
      <c r="K512" s="6"/>
      <c r="Q512" s="7"/>
      <c r="R512" s="8"/>
      <c r="S512" s="8"/>
    </row>
    <row r="513">
      <c r="C513" s="8"/>
      <c r="D513" s="8"/>
      <c r="F513" s="7"/>
      <c r="H513" s="6"/>
      <c r="K513" s="6"/>
      <c r="Q513" s="7"/>
      <c r="R513" s="8"/>
      <c r="S513" s="8"/>
    </row>
    <row r="514">
      <c r="C514" s="8"/>
      <c r="D514" s="8"/>
      <c r="F514" s="7"/>
      <c r="H514" s="6"/>
      <c r="K514" s="6"/>
      <c r="Q514" s="7"/>
      <c r="R514" s="8"/>
      <c r="S514" s="8"/>
    </row>
    <row r="515">
      <c r="C515" s="8"/>
      <c r="D515" s="8"/>
      <c r="F515" s="7"/>
      <c r="H515" s="6"/>
      <c r="K515" s="6"/>
      <c r="Q515" s="7"/>
      <c r="R515" s="8"/>
      <c r="S515" s="8"/>
    </row>
    <row r="516">
      <c r="C516" s="8"/>
      <c r="D516" s="8"/>
      <c r="F516" s="7"/>
      <c r="H516" s="6"/>
      <c r="K516" s="6"/>
      <c r="Q516" s="7"/>
      <c r="R516" s="8"/>
      <c r="S516" s="8"/>
    </row>
    <row r="517">
      <c r="C517" s="8"/>
      <c r="D517" s="8"/>
      <c r="F517" s="7"/>
      <c r="H517" s="6"/>
      <c r="K517" s="6"/>
      <c r="Q517" s="7"/>
      <c r="R517" s="8"/>
      <c r="S517" s="8"/>
    </row>
    <row r="518">
      <c r="C518" s="8"/>
      <c r="D518" s="8"/>
      <c r="F518" s="7"/>
      <c r="H518" s="6"/>
      <c r="K518" s="6"/>
      <c r="Q518" s="7"/>
      <c r="R518" s="8"/>
      <c r="S518" s="8"/>
    </row>
    <row r="519">
      <c r="C519" s="8"/>
      <c r="D519" s="8"/>
      <c r="F519" s="7"/>
      <c r="H519" s="6"/>
      <c r="K519" s="6"/>
      <c r="Q519" s="7"/>
      <c r="R519" s="8"/>
      <c r="S519" s="8"/>
    </row>
    <row r="520">
      <c r="C520" s="8"/>
      <c r="D520" s="8"/>
      <c r="F520" s="7"/>
      <c r="H520" s="6"/>
      <c r="K520" s="6"/>
      <c r="Q520" s="7"/>
      <c r="R520" s="8"/>
      <c r="S520" s="8"/>
    </row>
    <row r="521">
      <c r="C521" s="8"/>
      <c r="D521" s="8"/>
      <c r="F521" s="7"/>
      <c r="H521" s="6"/>
      <c r="K521" s="6"/>
      <c r="Q521" s="7"/>
      <c r="R521" s="8"/>
      <c r="S521" s="8"/>
    </row>
    <row r="522">
      <c r="C522" s="8"/>
      <c r="D522" s="8"/>
      <c r="F522" s="7"/>
      <c r="H522" s="6"/>
      <c r="K522" s="6"/>
      <c r="Q522" s="7"/>
      <c r="R522" s="8"/>
      <c r="S522" s="8"/>
    </row>
    <row r="523">
      <c r="C523" s="8"/>
      <c r="D523" s="8"/>
      <c r="F523" s="7"/>
      <c r="H523" s="6"/>
      <c r="K523" s="6"/>
      <c r="Q523" s="7"/>
      <c r="R523" s="8"/>
      <c r="S523" s="8"/>
    </row>
    <row r="524">
      <c r="C524" s="8"/>
      <c r="D524" s="8"/>
      <c r="F524" s="7"/>
      <c r="H524" s="6"/>
      <c r="K524" s="6"/>
      <c r="Q524" s="7"/>
      <c r="R524" s="8"/>
      <c r="S524" s="8"/>
    </row>
    <row r="525">
      <c r="C525" s="8"/>
      <c r="D525" s="8"/>
      <c r="F525" s="7"/>
      <c r="H525" s="6"/>
      <c r="K525" s="6"/>
      <c r="Q525" s="7"/>
      <c r="R525" s="8"/>
      <c r="S525" s="8"/>
    </row>
    <row r="526">
      <c r="C526" s="8"/>
      <c r="D526" s="8"/>
      <c r="F526" s="7"/>
      <c r="H526" s="6"/>
      <c r="K526" s="6"/>
      <c r="Q526" s="7"/>
      <c r="R526" s="8"/>
      <c r="S526" s="8"/>
    </row>
    <row r="527">
      <c r="C527" s="8"/>
      <c r="D527" s="8"/>
      <c r="F527" s="7"/>
      <c r="H527" s="6"/>
      <c r="K527" s="6"/>
      <c r="Q527" s="7"/>
      <c r="R527" s="8"/>
      <c r="S527" s="8"/>
    </row>
    <row r="528">
      <c r="C528" s="8"/>
      <c r="D528" s="8"/>
      <c r="F528" s="7"/>
      <c r="H528" s="6"/>
      <c r="K528" s="6"/>
      <c r="Q528" s="7"/>
      <c r="R528" s="8"/>
      <c r="S528" s="8"/>
    </row>
    <row r="529">
      <c r="C529" s="8"/>
      <c r="D529" s="8"/>
      <c r="F529" s="7"/>
      <c r="H529" s="6"/>
      <c r="K529" s="6"/>
      <c r="Q529" s="7"/>
      <c r="R529" s="8"/>
      <c r="S529" s="8"/>
    </row>
    <row r="530">
      <c r="C530" s="8"/>
      <c r="D530" s="8"/>
      <c r="F530" s="7"/>
      <c r="H530" s="6"/>
      <c r="K530" s="6"/>
      <c r="Q530" s="7"/>
      <c r="R530" s="8"/>
      <c r="S530" s="8"/>
    </row>
    <row r="531">
      <c r="C531" s="8"/>
      <c r="D531" s="8"/>
      <c r="F531" s="7"/>
      <c r="H531" s="6"/>
      <c r="K531" s="6"/>
      <c r="Q531" s="7"/>
      <c r="R531" s="8"/>
      <c r="S531" s="8"/>
    </row>
    <row r="532">
      <c r="C532" s="8"/>
      <c r="D532" s="8"/>
      <c r="F532" s="7"/>
      <c r="H532" s="6"/>
      <c r="K532" s="6"/>
      <c r="Q532" s="7"/>
      <c r="R532" s="8"/>
      <c r="S532" s="8"/>
    </row>
    <row r="533">
      <c r="C533" s="8"/>
      <c r="D533" s="8"/>
      <c r="F533" s="7"/>
      <c r="H533" s="6"/>
      <c r="K533" s="6"/>
      <c r="Q533" s="7"/>
      <c r="R533" s="8"/>
      <c r="S533" s="8"/>
    </row>
    <row r="534">
      <c r="C534" s="8"/>
      <c r="D534" s="8"/>
      <c r="F534" s="7"/>
      <c r="H534" s="6"/>
      <c r="K534" s="6"/>
      <c r="Q534" s="7"/>
      <c r="R534" s="8"/>
      <c r="S534" s="8"/>
    </row>
    <row r="535">
      <c r="C535" s="8"/>
      <c r="D535" s="8"/>
      <c r="F535" s="7"/>
      <c r="H535" s="6"/>
      <c r="K535" s="6"/>
      <c r="Q535" s="7"/>
      <c r="R535" s="8"/>
      <c r="S535" s="8"/>
    </row>
    <row r="536">
      <c r="C536" s="8"/>
      <c r="D536" s="8"/>
      <c r="F536" s="7"/>
      <c r="H536" s="6"/>
      <c r="K536" s="6"/>
      <c r="Q536" s="7"/>
      <c r="R536" s="8"/>
      <c r="S536" s="8"/>
    </row>
    <row r="537">
      <c r="C537" s="8"/>
      <c r="D537" s="8"/>
      <c r="F537" s="7"/>
      <c r="H537" s="6"/>
      <c r="K537" s="6"/>
      <c r="Q537" s="7"/>
      <c r="R537" s="8"/>
      <c r="S537" s="8"/>
    </row>
    <row r="538">
      <c r="C538" s="8"/>
      <c r="D538" s="8"/>
      <c r="F538" s="7"/>
      <c r="H538" s="6"/>
      <c r="K538" s="6"/>
      <c r="Q538" s="7"/>
      <c r="R538" s="8"/>
      <c r="S538" s="8"/>
    </row>
    <row r="539">
      <c r="C539" s="8"/>
      <c r="D539" s="8"/>
      <c r="F539" s="7"/>
      <c r="H539" s="6"/>
      <c r="K539" s="6"/>
      <c r="Q539" s="7"/>
      <c r="R539" s="8"/>
      <c r="S539" s="8"/>
    </row>
    <row r="540">
      <c r="C540" s="8"/>
      <c r="D540" s="8"/>
      <c r="F540" s="7"/>
      <c r="H540" s="6"/>
      <c r="K540" s="6"/>
      <c r="Q540" s="7"/>
      <c r="R540" s="8"/>
      <c r="S540" s="8"/>
    </row>
    <row r="541">
      <c r="C541" s="8"/>
      <c r="D541" s="8"/>
      <c r="F541" s="7"/>
      <c r="H541" s="6"/>
      <c r="K541" s="6"/>
      <c r="Q541" s="7"/>
      <c r="R541" s="8"/>
      <c r="S541" s="8"/>
    </row>
    <row r="542">
      <c r="C542" s="8"/>
      <c r="D542" s="8"/>
      <c r="F542" s="7"/>
      <c r="H542" s="6"/>
      <c r="K542" s="6"/>
      <c r="Q542" s="7"/>
      <c r="R542" s="8"/>
      <c r="S542" s="8"/>
    </row>
    <row r="543">
      <c r="C543" s="8"/>
      <c r="D543" s="8"/>
      <c r="F543" s="7"/>
      <c r="H543" s="6"/>
      <c r="K543" s="6"/>
      <c r="Q543" s="7"/>
      <c r="R543" s="8"/>
      <c r="S543" s="8"/>
    </row>
    <row r="544">
      <c r="C544" s="8"/>
      <c r="D544" s="8"/>
      <c r="F544" s="7"/>
      <c r="H544" s="6"/>
      <c r="K544" s="6"/>
      <c r="Q544" s="7"/>
      <c r="R544" s="8"/>
      <c r="S544" s="8"/>
    </row>
    <row r="545">
      <c r="C545" s="8"/>
      <c r="D545" s="8"/>
      <c r="F545" s="7"/>
      <c r="H545" s="6"/>
      <c r="K545" s="6"/>
      <c r="Q545" s="7"/>
      <c r="R545" s="8"/>
      <c r="S545" s="8"/>
    </row>
    <row r="546">
      <c r="C546" s="8"/>
      <c r="D546" s="8"/>
      <c r="F546" s="7"/>
      <c r="H546" s="6"/>
      <c r="K546" s="6"/>
      <c r="Q546" s="7"/>
      <c r="R546" s="8"/>
      <c r="S546" s="8"/>
    </row>
    <row r="547">
      <c r="C547" s="8"/>
      <c r="D547" s="8"/>
      <c r="F547" s="7"/>
      <c r="H547" s="6"/>
      <c r="K547" s="6"/>
      <c r="Q547" s="7"/>
      <c r="R547" s="8"/>
      <c r="S547" s="8"/>
    </row>
    <row r="548">
      <c r="C548" s="8"/>
      <c r="D548" s="8"/>
      <c r="F548" s="7"/>
      <c r="H548" s="6"/>
      <c r="K548" s="6"/>
      <c r="Q548" s="7"/>
      <c r="R548" s="8"/>
      <c r="S548" s="8"/>
    </row>
    <row r="549">
      <c r="C549" s="8"/>
      <c r="D549" s="8"/>
      <c r="F549" s="7"/>
      <c r="H549" s="6"/>
      <c r="K549" s="6"/>
      <c r="Q549" s="7"/>
      <c r="R549" s="8"/>
      <c r="S549" s="8"/>
    </row>
    <row r="550">
      <c r="C550" s="8"/>
      <c r="D550" s="8"/>
      <c r="F550" s="7"/>
      <c r="H550" s="6"/>
      <c r="K550" s="6"/>
      <c r="Q550" s="7"/>
      <c r="R550" s="8"/>
      <c r="S550" s="8"/>
    </row>
    <row r="551">
      <c r="C551" s="8"/>
      <c r="D551" s="8"/>
      <c r="F551" s="7"/>
      <c r="H551" s="6"/>
      <c r="K551" s="6"/>
      <c r="Q551" s="7"/>
      <c r="R551" s="8"/>
      <c r="S551" s="8"/>
    </row>
    <row r="552">
      <c r="C552" s="8"/>
      <c r="D552" s="8"/>
      <c r="F552" s="7"/>
      <c r="H552" s="6"/>
      <c r="K552" s="6"/>
      <c r="Q552" s="7"/>
      <c r="R552" s="8"/>
      <c r="S552" s="8"/>
    </row>
    <row r="553">
      <c r="C553" s="8"/>
      <c r="D553" s="8"/>
      <c r="F553" s="7"/>
      <c r="H553" s="6"/>
      <c r="K553" s="6"/>
      <c r="Q553" s="7"/>
      <c r="R553" s="8"/>
      <c r="S553" s="8"/>
    </row>
    <row r="554">
      <c r="C554" s="8"/>
      <c r="D554" s="8"/>
      <c r="F554" s="7"/>
      <c r="H554" s="6"/>
      <c r="K554" s="6"/>
      <c r="Q554" s="7"/>
      <c r="R554" s="8"/>
      <c r="S554" s="8"/>
    </row>
    <row r="555">
      <c r="C555" s="8"/>
      <c r="D555" s="8"/>
      <c r="F555" s="7"/>
      <c r="H555" s="6"/>
      <c r="K555" s="6"/>
      <c r="Q555" s="7"/>
      <c r="R555" s="8"/>
      <c r="S555" s="8"/>
    </row>
    <row r="556">
      <c r="C556" s="8"/>
      <c r="D556" s="8"/>
      <c r="F556" s="7"/>
      <c r="H556" s="6"/>
      <c r="K556" s="6"/>
      <c r="Q556" s="7"/>
      <c r="R556" s="8"/>
      <c r="S556" s="8"/>
    </row>
    <row r="557">
      <c r="C557" s="8"/>
      <c r="D557" s="8"/>
      <c r="F557" s="7"/>
      <c r="H557" s="6"/>
      <c r="K557" s="6"/>
      <c r="Q557" s="7"/>
      <c r="R557" s="8"/>
      <c r="S557" s="8"/>
    </row>
    <row r="558">
      <c r="C558" s="8"/>
      <c r="D558" s="8"/>
      <c r="F558" s="7"/>
      <c r="H558" s="6"/>
      <c r="K558" s="6"/>
      <c r="Q558" s="7"/>
      <c r="R558" s="8"/>
      <c r="S558" s="8"/>
    </row>
    <row r="559">
      <c r="C559" s="8"/>
      <c r="D559" s="8"/>
      <c r="F559" s="7"/>
      <c r="H559" s="6"/>
      <c r="K559" s="6"/>
      <c r="Q559" s="7"/>
      <c r="R559" s="8"/>
      <c r="S559" s="8"/>
    </row>
    <row r="560">
      <c r="C560" s="8"/>
      <c r="D560" s="8"/>
      <c r="F560" s="7"/>
      <c r="H560" s="6"/>
      <c r="K560" s="6"/>
      <c r="Q560" s="7"/>
      <c r="R560" s="8"/>
      <c r="S560" s="8"/>
    </row>
    <row r="561">
      <c r="C561" s="8"/>
      <c r="D561" s="8"/>
      <c r="F561" s="7"/>
      <c r="H561" s="6"/>
      <c r="K561" s="6"/>
      <c r="Q561" s="7"/>
      <c r="R561" s="8"/>
      <c r="S561" s="8"/>
    </row>
    <row r="562">
      <c r="C562" s="8"/>
      <c r="D562" s="8"/>
      <c r="F562" s="7"/>
      <c r="H562" s="6"/>
      <c r="K562" s="6"/>
      <c r="Q562" s="7"/>
      <c r="R562" s="8"/>
      <c r="S562" s="8"/>
    </row>
    <row r="563">
      <c r="C563" s="8"/>
      <c r="D563" s="8"/>
      <c r="F563" s="7"/>
      <c r="H563" s="6"/>
      <c r="K563" s="6"/>
      <c r="Q563" s="7"/>
      <c r="R563" s="8"/>
      <c r="S563" s="8"/>
    </row>
    <row r="564">
      <c r="C564" s="8"/>
      <c r="D564" s="8"/>
      <c r="F564" s="7"/>
      <c r="H564" s="6"/>
      <c r="K564" s="6"/>
      <c r="Q564" s="7"/>
      <c r="R564" s="8"/>
      <c r="S564" s="8"/>
    </row>
    <row r="565">
      <c r="C565" s="8"/>
      <c r="D565" s="8"/>
      <c r="F565" s="7"/>
      <c r="H565" s="6"/>
      <c r="K565" s="6"/>
      <c r="Q565" s="7"/>
      <c r="R565" s="8"/>
      <c r="S565" s="8"/>
    </row>
    <row r="566">
      <c r="C566" s="8"/>
      <c r="D566" s="8"/>
      <c r="F566" s="7"/>
      <c r="H566" s="6"/>
      <c r="K566" s="6"/>
      <c r="Q566" s="7"/>
      <c r="R566" s="8"/>
      <c r="S566" s="8"/>
    </row>
    <row r="567">
      <c r="C567" s="8"/>
      <c r="D567" s="8"/>
      <c r="F567" s="7"/>
      <c r="H567" s="6"/>
      <c r="K567" s="6"/>
      <c r="Q567" s="7"/>
      <c r="R567" s="8"/>
      <c r="S567" s="8"/>
    </row>
    <row r="568">
      <c r="C568" s="8"/>
      <c r="D568" s="8"/>
      <c r="F568" s="7"/>
      <c r="H568" s="6"/>
      <c r="K568" s="6"/>
      <c r="Q568" s="7"/>
      <c r="R568" s="8"/>
      <c r="S568" s="8"/>
    </row>
    <row r="569">
      <c r="C569" s="8"/>
      <c r="D569" s="8"/>
      <c r="F569" s="7"/>
      <c r="H569" s="6"/>
      <c r="K569" s="6"/>
      <c r="Q569" s="7"/>
      <c r="R569" s="8"/>
      <c r="S569" s="8"/>
    </row>
    <row r="570">
      <c r="C570" s="8"/>
      <c r="D570" s="8"/>
      <c r="F570" s="7"/>
      <c r="H570" s="6"/>
      <c r="K570" s="6"/>
      <c r="Q570" s="7"/>
      <c r="R570" s="8"/>
      <c r="S570" s="8"/>
    </row>
    <row r="571">
      <c r="C571" s="8"/>
      <c r="D571" s="8"/>
      <c r="F571" s="7"/>
      <c r="H571" s="6"/>
      <c r="K571" s="6"/>
      <c r="Q571" s="7"/>
      <c r="R571" s="8"/>
      <c r="S571" s="8"/>
    </row>
    <row r="572">
      <c r="C572" s="8"/>
      <c r="D572" s="8"/>
      <c r="F572" s="7"/>
      <c r="H572" s="6"/>
      <c r="K572" s="6"/>
      <c r="Q572" s="7"/>
      <c r="R572" s="8"/>
      <c r="S572" s="8"/>
    </row>
    <row r="573">
      <c r="C573" s="8"/>
      <c r="D573" s="8"/>
      <c r="F573" s="7"/>
      <c r="H573" s="6"/>
      <c r="K573" s="6"/>
      <c r="Q573" s="7"/>
      <c r="R573" s="8"/>
      <c r="S573" s="8"/>
    </row>
    <row r="574">
      <c r="C574" s="8"/>
      <c r="D574" s="8"/>
      <c r="F574" s="7"/>
      <c r="H574" s="6"/>
      <c r="K574" s="6"/>
      <c r="Q574" s="7"/>
      <c r="R574" s="8"/>
      <c r="S574" s="8"/>
    </row>
    <row r="575">
      <c r="C575" s="8"/>
      <c r="D575" s="8"/>
      <c r="F575" s="7"/>
      <c r="H575" s="6"/>
      <c r="K575" s="6"/>
      <c r="Q575" s="7"/>
      <c r="R575" s="8"/>
      <c r="S575" s="8"/>
    </row>
    <row r="576">
      <c r="C576" s="8"/>
      <c r="D576" s="8"/>
      <c r="F576" s="7"/>
      <c r="H576" s="6"/>
      <c r="K576" s="6"/>
      <c r="Q576" s="7"/>
      <c r="R576" s="8"/>
      <c r="S576" s="8"/>
    </row>
    <row r="577">
      <c r="C577" s="8"/>
      <c r="D577" s="8"/>
      <c r="F577" s="7"/>
      <c r="H577" s="6"/>
      <c r="K577" s="6"/>
      <c r="Q577" s="7"/>
      <c r="R577" s="8"/>
      <c r="S577" s="8"/>
    </row>
    <row r="578">
      <c r="C578" s="8"/>
      <c r="D578" s="8"/>
      <c r="F578" s="7"/>
      <c r="H578" s="6"/>
      <c r="K578" s="6"/>
      <c r="Q578" s="7"/>
      <c r="R578" s="8"/>
      <c r="S578" s="8"/>
    </row>
    <row r="579">
      <c r="C579" s="8"/>
      <c r="D579" s="8"/>
      <c r="F579" s="7"/>
      <c r="H579" s="6"/>
      <c r="K579" s="6"/>
      <c r="Q579" s="7"/>
      <c r="R579" s="8"/>
      <c r="S579" s="8"/>
    </row>
    <row r="580">
      <c r="C580" s="8"/>
      <c r="D580" s="8"/>
      <c r="F580" s="7"/>
      <c r="H580" s="6"/>
      <c r="K580" s="6"/>
      <c r="Q580" s="7"/>
      <c r="R580" s="8"/>
      <c r="S580" s="8"/>
    </row>
    <row r="581">
      <c r="C581" s="8"/>
      <c r="D581" s="8"/>
      <c r="F581" s="7"/>
      <c r="H581" s="6"/>
      <c r="K581" s="6"/>
      <c r="Q581" s="7"/>
      <c r="R581" s="8"/>
      <c r="S581" s="8"/>
    </row>
    <row r="582">
      <c r="C582" s="8"/>
      <c r="D582" s="8"/>
      <c r="F582" s="7"/>
      <c r="H582" s="6"/>
      <c r="K582" s="6"/>
      <c r="Q582" s="7"/>
      <c r="R582" s="8"/>
      <c r="S582" s="8"/>
    </row>
    <row r="583">
      <c r="C583" s="8"/>
      <c r="D583" s="8"/>
      <c r="F583" s="7"/>
      <c r="H583" s="6"/>
      <c r="K583" s="6"/>
      <c r="Q583" s="7"/>
      <c r="R583" s="8"/>
      <c r="S583" s="8"/>
    </row>
    <row r="584">
      <c r="C584" s="8"/>
      <c r="D584" s="8"/>
      <c r="F584" s="7"/>
      <c r="H584" s="6"/>
      <c r="K584" s="6"/>
      <c r="Q584" s="7"/>
      <c r="R584" s="8"/>
      <c r="S584" s="8"/>
    </row>
    <row r="585">
      <c r="C585" s="8"/>
      <c r="D585" s="8"/>
      <c r="F585" s="7"/>
      <c r="H585" s="6"/>
      <c r="K585" s="6"/>
      <c r="Q585" s="7"/>
      <c r="R585" s="8"/>
      <c r="S585" s="8"/>
    </row>
    <row r="586">
      <c r="C586" s="8"/>
      <c r="D586" s="8"/>
      <c r="F586" s="7"/>
      <c r="H586" s="6"/>
      <c r="K586" s="6"/>
      <c r="Q586" s="7"/>
      <c r="R586" s="8"/>
      <c r="S586" s="8"/>
    </row>
    <row r="587">
      <c r="C587" s="8"/>
      <c r="D587" s="8"/>
      <c r="F587" s="7"/>
      <c r="H587" s="6"/>
      <c r="K587" s="6"/>
      <c r="Q587" s="7"/>
      <c r="R587" s="8"/>
      <c r="S587" s="8"/>
    </row>
    <row r="588">
      <c r="C588" s="8"/>
      <c r="D588" s="8"/>
      <c r="F588" s="7"/>
      <c r="H588" s="6"/>
      <c r="K588" s="6"/>
      <c r="Q588" s="7"/>
      <c r="R588" s="8"/>
      <c r="S588" s="8"/>
    </row>
    <row r="589">
      <c r="C589" s="8"/>
      <c r="D589" s="8"/>
      <c r="F589" s="7"/>
      <c r="H589" s="6"/>
      <c r="K589" s="6"/>
      <c r="Q589" s="7"/>
      <c r="R589" s="8"/>
      <c r="S589" s="8"/>
    </row>
    <row r="590">
      <c r="C590" s="8"/>
      <c r="D590" s="8"/>
      <c r="F590" s="7"/>
      <c r="H590" s="6"/>
      <c r="K590" s="6"/>
      <c r="Q590" s="7"/>
      <c r="R590" s="8"/>
      <c r="S590" s="8"/>
    </row>
    <row r="591">
      <c r="C591" s="8"/>
      <c r="D591" s="8"/>
      <c r="F591" s="7"/>
      <c r="H591" s="6"/>
      <c r="K591" s="6"/>
      <c r="Q591" s="7"/>
      <c r="R591" s="8"/>
      <c r="S591" s="8"/>
    </row>
    <row r="592">
      <c r="C592" s="8"/>
      <c r="D592" s="8"/>
      <c r="F592" s="7"/>
      <c r="H592" s="6"/>
      <c r="K592" s="6"/>
      <c r="Q592" s="7"/>
      <c r="R592" s="8"/>
      <c r="S592" s="8"/>
    </row>
    <row r="593">
      <c r="C593" s="8"/>
      <c r="D593" s="8"/>
      <c r="F593" s="7"/>
      <c r="H593" s="6"/>
      <c r="K593" s="6"/>
      <c r="Q593" s="7"/>
      <c r="R593" s="8"/>
      <c r="S593" s="8"/>
    </row>
    <row r="594">
      <c r="C594" s="8"/>
      <c r="D594" s="8"/>
      <c r="F594" s="7"/>
      <c r="H594" s="6"/>
      <c r="K594" s="6"/>
      <c r="Q594" s="7"/>
      <c r="R594" s="8"/>
      <c r="S594" s="8"/>
    </row>
    <row r="595">
      <c r="C595" s="8"/>
      <c r="D595" s="8"/>
      <c r="F595" s="7"/>
      <c r="H595" s="6"/>
      <c r="K595" s="6"/>
      <c r="Q595" s="7"/>
      <c r="R595" s="8"/>
      <c r="S595" s="8"/>
    </row>
    <row r="596">
      <c r="C596" s="8"/>
      <c r="D596" s="8"/>
      <c r="F596" s="7"/>
      <c r="H596" s="6"/>
      <c r="K596" s="6"/>
      <c r="Q596" s="7"/>
      <c r="R596" s="8"/>
      <c r="S596" s="8"/>
    </row>
    <row r="597">
      <c r="C597" s="8"/>
      <c r="D597" s="8"/>
      <c r="F597" s="7"/>
      <c r="H597" s="6"/>
      <c r="K597" s="6"/>
      <c r="Q597" s="7"/>
      <c r="R597" s="8"/>
      <c r="S597" s="8"/>
    </row>
    <row r="598">
      <c r="C598" s="8"/>
      <c r="D598" s="8"/>
      <c r="F598" s="7"/>
      <c r="H598" s="6"/>
      <c r="K598" s="6"/>
      <c r="Q598" s="7"/>
      <c r="R598" s="8"/>
      <c r="S598" s="8"/>
    </row>
    <row r="599">
      <c r="C599" s="8"/>
      <c r="D599" s="8"/>
      <c r="F599" s="7"/>
      <c r="H599" s="6"/>
      <c r="K599" s="6"/>
      <c r="Q599" s="7"/>
      <c r="R599" s="8"/>
      <c r="S599" s="8"/>
    </row>
    <row r="600">
      <c r="C600" s="8"/>
      <c r="D600" s="8"/>
      <c r="F600" s="7"/>
      <c r="H600" s="6"/>
      <c r="K600" s="6"/>
      <c r="Q600" s="7"/>
      <c r="R600" s="8"/>
      <c r="S600" s="8"/>
    </row>
    <row r="601">
      <c r="C601" s="8"/>
      <c r="D601" s="8"/>
      <c r="F601" s="7"/>
      <c r="H601" s="6"/>
      <c r="K601" s="6"/>
      <c r="Q601" s="7"/>
      <c r="R601" s="8"/>
      <c r="S601" s="8"/>
    </row>
    <row r="602">
      <c r="C602" s="8"/>
      <c r="D602" s="8"/>
      <c r="F602" s="7"/>
      <c r="H602" s="6"/>
      <c r="K602" s="6"/>
      <c r="Q602" s="7"/>
      <c r="R602" s="8"/>
      <c r="S602" s="8"/>
    </row>
    <row r="603">
      <c r="C603" s="8"/>
      <c r="D603" s="8"/>
      <c r="F603" s="7"/>
      <c r="H603" s="6"/>
      <c r="K603" s="6"/>
      <c r="Q603" s="7"/>
      <c r="R603" s="8"/>
      <c r="S603" s="8"/>
    </row>
    <row r="604">
      <c r="C604" s="8"/>
      <c r="D604" s="8"/>
      <c r="F604" s="7"/>
      <c r="H604" s="6"/>
      <c r="K604" s="6"/>
      <c r="Q604" s="7"/>
      <c r="R604" s="8"/>
      <c r="S604" s="8"/>
    </row>
    <row r="605">
      <c r="C605" s="8"/>
      <c r="D605" s="8"/>
      <c r="F605" s="7"/>
      <c r="H605" s="6"/>
      <c r="K605" s="6"/>
      <c r="Q605" s="7"/>
      <c r="R605" s="8"/>
      <c r="S605" s="8"/>
    </row>
    <row r="606">
      <c r="C606" s="8"/>
      <c r="D606" s="8"/>
      <c r="F606" s="7"/>
      <c r="H606" s="6"/>
      <c r="K606" s="6"/>
      <c r="Q606" s="7"/>
      <c r="R606" s="8"/>
      <c r="S606" s="8"/>
    </row>
    <row r="607">
      <c r="C607" s="8"/>
      <c r="D607" s="8"/>
      <c r="F607" s="7"/>
      <c r="H607" s="6"/>
      <c r="K607" s="6"/>
      <c r="Q607" s="7"/>
      <c r="R607" s="8"/>
      <c r="S607" s="8"/>
    </row>
    <row r="608">
      <c r="C608" s="8"/>
      <c r="D608" s="8"/>
      <c r="F608" s="7"/>
      <c r="H608" s="6"/>
      <c r="K608" s="6"/>
      <c r="Q608" s="7"/>
      <c r="R608" s="8"/>
      <c r="S608" s="8"/>
    </row>
    <row r="609">
      <c r="C609" s="8"/>
      <c r="D609" s="8"/>
      <c r="F609" s="7"/>
      <c r="H609" s="6"/>
      <c r="K609" s="6"/>
      <c r="Q609" s="7"/>
      <c r="R609" s="8"/>
      <c r="S609" s="8"/>
    </row>
    <row r="610">
      <c r="C610" s="8"/>
      <c r="D610" s="8"/>
      <c r="F610" s="7"/>
      <c r="H610" s="6"/>
      <c r="K610" s="6"/>
      <c r="Q610" s="7"/>
      <c r="R610" s="8"/>
      <c r="S610" s="8"/>
    </row>
    <row r="611">
      <c r="C611" s="8"/>
      <c r="D611" s="8"/>
      <c r="F611" s="7"/>
      <c r="H611" s="6"/>
      <c r="K611" s="6"/>
      <c r="Q611" s="7"/>
      <c r="R611" s="8"/>
      <c r="S611" s="8"/>
    </row>
    <row r="612">
      <c r="C612" s="8"/>
      <c r="D612" s="8"/>
      <c r="F612" s="7"/>
      <c r="H612" s="6"/>
      <c r="K612" s="6"/>
      <c r="Q612" s="7"/>
      <c r="R612" s="8"/>
      <c r="S612" s="8"/>
    </row>
    <row r="613">
      <c r="C613" s="8"/>
      <c r="D613" s="8"/>
      <c r="F613" s="7"/>
      <c r="H613" s="6"/>
      <c r="K613" s="6"/>
      <c r="Q613" s="7"/>
      <c r="R613" s="8"/>
      <c r="S613" s="8"/>
    </row>
    <row r="614">
      <c r="C614" s="8"/>
      <c r="D614" s="8"/>
      <c r="F614" s="7"/>
      <c r="H614" s="6"/>
      <c r="K614" s="6"/>
      <c r="Q614" s="7"/>
      <c r="R614" s="8"/>
      <c r="S614" s="8"/>
    </row>
    <row r="615">
      <c r="C615" s="8"/>
      <c r="D615" s="8"/>
      <c r="F615" s="7"/>
      <c r="H615" s="6"/>
      <c r="K615" s="6"/>
      <c r="Q615" s="7"/>
      <c r="R615" s="8"/>
      <c r="S615" s="8"/>
    </row>
    <row r="616">
      <c r="C616" s="8"/>
      <c r="D616" s="8"/>
      <c r="F616" s="7"/>
      <c r="H616" s="6"/>
      <c r="K616" s="6"/>
      <c r="Q616" s="7"/>
      <c r="R616" s="8"/>
      <c r="S616" s="8"/>
    </row>
    <row r="617">
      <c r="C617" s="8"/>
      <c r="D617" s="8"/>
      <c r="F617" s="7"/>
      <c r="H617" s="6"/>
      <c r="K617" s="6"/>
      <c r="Q617" s="7"/>
      <c r="R617" s="8"/>
      <c r="S617" s="8"/>
    </row>
    <row r="618">
      <c r="C618" s="8"/>
      <c r="D618" s="8"/>
      <c r="F618" s="7"/>
      <c r="H618" s="6"/>
      <c r="K618" s="6"/>
      <c r="Q618" s="7"/>
      <c r="R618" s="8"/>
      <c r="S618" s="8"/>
    </row>
    <row r="619">
      <c r="C619" s="8"/>
      <c r="D619" s="8"/>
      <c r="F619" s="7"/>
      <c r="H619" s="6"/>
      <c r="K619" s="6"/>
      <c r="Q619" s="7"/>
      <c r="R619" s="8"/>
      <c r="S619" s="8"/>
    </row>
    <row r="620">
      <c r="C620" s="8"/>
      <c r="D620" s="8"/>
      <c r="F620" s="7"/>
      <c r="H620" s="6"/>
      <c r="K620" s="6"/>
      <c r="Q620" s="7"/>
      <c r="R620" s="8"/>
      <c r="S620" s="8"/>
    </row>
    <row r="621">
      <c r="C621" s="8"/>
      <c r="D621" s="8"/>
      <c r="F621" s="7"/>
      <c r="H621" s="6"/>
      <c r="K621" s="6"/>
      <c r="Q621" s="7"/>
      <c r="R621" s="8"/>
      <c r="S621" s="8"/>
    </row>
    <row r="622">
      <c r="C622" s="8"/>
      <c r="D622" s="8"/>
      <c r="F622" s="7"/>
      <c r="H622" s="6"/>
      <c r="K622" s="6"/>
      <c r="Q622" s="7"/>
      <c r="R622" s="8"/>
      <c r="S622" s="8"/>
    </row>
    <row r="623">
      <c r="C623" s="8"/>
      <c r="D623" s="8"/>
      <c r="F623" s="7"/>
      <c r="H623" s="6"/>
      <c r="K623" s="6"/>
      <c r="Q623" s="7"/>
      <c r="R623" s="8"/>
      <c r="S623" s="8"/>
    </row>
    <row r="624">
      <c r="C624" s="8"/>
      <c r="D624" s="8"/>
      <c r="F624" s="7"/>
      <c r="H624" s="6"/>
      <c r="K624" s="6"/>
      <c r="Q624" s="7"/>
      <c r="R624" s="8"/>
      <c r="S624" s="8"/>
    </row>
    <row r="625">
      <c r="C625" s="8"/>
      <c r="D625" s="8"/>
      <c r="F625" s="7"/>
      <c r="H625" s="6"/>
      <c r="K625" s="6"/>
      <c r="Q625" s="7"/>
      <c r="R625" s="8"/>
      <c r="S625" s="8"/>
    </row>
    <row r="626">
      <c r="C626" s="8"/>
      <c r="D626" s="8"/>
      <c r="F626" s="7"/>
      <c r="H626" s="6"/>
      <c r="K626" s="6"/>
      <c r="Q626" s="7"/>
      <c r="R626" s="8"/>
      <c r="S626" s="8"/>
    </row>
    <row r="627">
      <c r="C627" s="8"/>
      <c r="D627" s="8"/>
      <c r="F627" s="7"/>
      <c r="H627" s="6"/>
      <c r="K627" s="6"/>
      <c r="Q627" s="7"/>
      <c r="R627" s="8"/>
      <c r="S627" s="8"/>
    </row>
    <row r="628">
      <c r="C628" s="8"/>
      <c r="D628" s="8"/>
      <c r="F628" s="7"/>
      <c r="H628" s="6"/>
      <c r="K628" s="6"/>
      <c r="Q628" s="7"/>
      <c r="R628" s="8"/>
      <c r="S628" s="8"/>
    </row>
    <row r="629">
      <c r="C629" s="8"/>
      <c r="D629" s="8"/>
      <c r="F629" s="7"/>
      <c r="H629" s="6"/>
      <c r="K629" s="6"/>
      <c r="Q629" s="7"/>
      <c r="R629" s="8"/>
      <c r="S629" s="8"/>
    </row>
    <row r="630">
      <c r="C630" s="8"/>
      <c r="D630" s="8"/>
      <c r="F630" s="7"/>
      <c r="H630" s="6"/>
      <c r="K630" s="6"/>
      <c r="Q630" s="7"/>
      <c r="R630" s="8"/>
      <c r="S630" s="8"/>
    </row>
    <row r="631">
      <c r="C631" s="8"/>
      <c r="D631" s="8"/>
      <c r="F631" s="7"/>
      <c r="H631" s="6"/>
      <c r="K631" s="6"/>
      <c r="Q631" s="7"/>
      <c r="R631" s="8"/>
      <c r="S631" s="8"/>
    </row>
    <row r="632">
      <c r="C632" s="8"/>
      <c r="D632" s="8"/>
      <c r="F632" s="7"/>
      <c r="H632" s="6"/>
      <c r="K632" s="6"/>
      <c r="Q632" s="7"/>
      <c r="R632" s="8"/>
      <c r="S632" s="8"/>
    </row>
    <row r="633">
      <c r="C633" s="8"/>
      <c r="D633" s="8"/>
      <c r="F633" s="7"/>
      <c r="H633" s="6"/>
      <c r="K633" s="6"/>
      <c r="Q633" s="7"/>
      <c r="R633" s="8"/>
      <c r="S633" s="8"/>
    </row>
    <row r="634">
      <c r="C634" s="8"/>
      <c r="D634" s="8"/>
      <c r="F634" s="7"/>
      <c r="H634" s="6"/>
      <c r="K634" s="6"/>
      <c r="Q634" s="7"/>
      <c r="R634" s="8"/>
      <c r="S634" s="8"/>
    </row>
    <row r="635">
      <c r="C635" s="8"/>
      <c r="D635" s="8"/>
      <c r="F635" s="7"/>
      <c r="H635" s="6"/>
      <c r="K635" s="6"/>
      <c r="Q635" s="7"/>
      <c r="R635" s="8"/>
      <c r="S635" s="8"/>
    </row>
    <row r="636">
      <c r="C636" s="8"/>
      <c r="D636" s="8"/>
      <c r="F636" s="7"/>
      <c r="H636" s="6"/>
      <c r="K636" s="6"/>
      <c r="Q636" s="7"/>
      <c r="R636" s="8"/>
      <c r="S636" s="8"/>
    </row>
    <row r="637">
      <c r="C637" s="8"/>
      <c r="D637" s="8"/>
      <c r="F637" s="7"/>
      <c r="H637" s="6"/>
      <c r="K637" s="6"/>
      <c r="Q637" s="7"/>
      <c r="R637" s="8"/>
      <c r="S637" s="8"/>
    </row>
    <row r="638">
      <c r="C638" s="8"/>
      <c r="D638" s="8"/>
      <c r="F638" s="7"/>
      <c r="H638" s="6"/>
      <c r="K638" s="6"/>
      <c r="Q638" s="7"/>
      <c r="R638" s="8"/>
      <c r="S638" s="8"/>
    </row>
    <row r="639">
      <c r="C639" s="8"/>
      <c r="D639" s="8"/>
      <c r="F639" s="7"/>
      <c r="H639" s="6"/>
      <c r="K639" s="6"/>
      <c r="Q639" s="7"/>
      <c r="R639" s="8"/>
      <c r="S639" s="8"/>
    </row>
    <row r="640">
      <c r="C640" s="8"/>
      <c r="D640" s="8"/>
      <c r="F640" s="7"/>
      <c r="H640" s="6"/>
      <c r="K640" s="6"/>
      <c r="Q640" s="7"/>
      <c r="R640" s="8"/>
      <c r="S640" s="8"/>
    </row>
    <row r="641">
      <c r="C641" s="8"/>
      <c r="D641" s="8"/>
      <c r="F641" s="7"/>
      <c r="H641" s="6"/>
      <c r="K641" s="6"/>
      <c r="Q641" s="7"/>
      <c r="R641" s="8"/>
      <c r="S641" s="8"/>
    </row>
    <row r="642">
      <c r="C642" s="8"/>
      <c r="D642" s="8"/>
      <c r="F642" s="7"/>
      <c r="H642" s="6"/>
      <c r="K642" s="6"/>
      <c r="Q642" s="7"/>
      <c r="R642" s="8"/>
      <c r="S642" s="8"/>
    </row>
    <row r="643">
      <c r="C643" s="8"/>
      <c r="D643" s="8"/>
      <c r="F643" s="7"/>
      <c r="H643" s="6"/>
      <c r="K643" s="6"/>
      <c r="Q643" s="7"/>
      <c r="R643" s="8"/>
      <c r="S643" s="8"/>
    </row>
    <row r="644">
      <c r="C644" s="8"/>
      <c r="D644" s="8"/>
      <c r="F644" s="7"/>
      <c r="H644" s="6"/>
      <c r="K644" s="6"/>
      <c r="Q644" s="7"/>
      <c r="R644" s="8"/>
      <c r="S644" s="8"/>
    </row>
    <row r="645">
      <c r="C645" s="8"/>
      <c r="D645" s="8"/>
      <c r="F645" s="7"/>
      <c r="H645" s="6"/>
      <c r="K645" s="6"/>
      <c r="Q645" s="7"/>
      <c r="R645" s="8"/>
      <c r="S645" s="8"/>
    </row>
    <row r="646">
      <c r="C646" s="8"/>
      <c r="D646" s="8"/>
      <c r="F646" s="7"/>
      <c r="H646" s="6"/>
      <c r="K646" s="6"/>
      <c r="Q646" s="7"/>
      <c r="R646" s="8"/>
      <c r="S646" s="8"/>
    </row>
    <row r="647">
      <c r="C647" s="8"/>
      <c r="D647" s="8"/>
      <c r="F647" s="7"/>
      <c r="H647" s="6"/>
      <c r="K647" s="6"/>
      <c r="Q647" s="7"/>
      <c r="R647" s="8"/>
      <c r="S647" s="8"/>
    </row>
    <row r="648">
      <c r="C648" s="8"/>
      <c r="D648" s="8"/>
      <c r="F648" s="7"/>
      <c r="H648" s="6"/>
      <c r="K648" s="6"/>
      <c r="Q648" s="7"/>
      <c r="R648" s="8"/>
      <c r="S648" s="8"/>
    </row>
    <row r="649">
      <c r="C649" s="8"/>
      <c r="D649" s="8"/>
      <c r="F649" s="7"/>
      <c r="H649" s="6"/>
      <c r="K649" s="6"/>
      <c r="Q649" s="7"/>
      <c r="R649" s="8"/>
      <c r="S649" s="8"/>
    </row>
    <row r="650">
      <c r="C650" s="8"/>
      <c r="D650" s="8"/>
      <c r="F650" s="7"/>
      <c r="H650" s="6"/>
      <c r="K650" s="6"/>
      <c r="Q650" s="7"/>
      <c r="R650" s="8"/>
      <c r="S650" s="8"/>
    </row>
    <row r="651">
      <c r="C651" s="8"/>
      <c r="D651" s="8"/>
      <c r="F651" s="7"/>
      <c r="H651" s="6"/>
      <c r="K651" s="6"/>
      <c r="Q651" s="7"/>
      <c r="R651" s="8"/>
      <c r="S651" s="8"/>
    </row>
    <row r="652">
      <c r="C652" s="8"/>
      <c r="D652" s="8"/>
      <c r="F652" s="7"/>
      <c r="H652" s="6"/>
      <c r="K652" s="6"/>
      <c r="Q652" s="7"/>
      <c r="R652" s="8"/>
      <c r="S652" s="8"/>
    </row>
    <row r="653">
      <c r="C653" s="8"/>
      <c r="D653" s="8"/>
      <c r="F653" s="7"/>
      <c r="H653" s="6"/>
      <c r="K653" s="6"/>
      <c r="Q653" s="7"/>
      <c r="R653" s="8"/>
      <c r="S653" s="8"/>
    </row>
    <row r="654">
      <c r="C654" s="8"/>
      <c r="D654" s="8"/>
      <c r="F654" s="7"/>
      <c r="H654" s="6"/>
      <c r="K654" s="6"/>
      <c r="Q654" s="7"/>
      <c r="R654" s="8"/>
      <c r="S654" s="8"/>
    </row>
    <row r="655">
      <c r="C655" s="8"/>
      <c r="D655" s="8"/>
      <c r="F655" s="7"/>
      <c r="H655" s="6"/>
      <c r="K655" s="6"/>
      <c r="Q655" s="7"/>
      <c r="R655" s="8"/>
      <c r="S655" s="8"/>
    </row>
    <row r="656">
      <c r="C656" s="8"/>
      <c r="D656" s="8"/>
      <c r="F656" s="7"/>
      <c r="H656" s="6"/>
      <c r="K656" s="6"/>
      <c r="Q656" s="7"/>
      <c r="R656" s="8"/>
      <c r="S656" s="8"/>
    </row>
    <row r="657">
      <c r="C657" s="8"/>
      <c r="D657" s="8"/>
      <c r="F657" s="7"/>
      <c r="H657" s="6"/>
      <c r="K657" s="6"/>
      <c r="Q657" s="7"/>
      <c r="R657" s="8"/>
      <c r="S657" s="8"/>
    </row>
    <row r="658">
      <c r="C658" s="8"/>
      <c r="D658" s="8"/>
      <c r="F658" s="7"/>
      <c r="H658" s="6"/>
      <c r="K658" s="6"/>
      <c r="Q658" s="7"/>
      <c r="R658" s="8"/>
      <c r="S658" s="8"/>
    </row>
    <row r="659">
      <c r="C659" s="8"/>
      <c r="D659" s="8"/>
      <c r="F659" s="7"/>
      <c r="H659" s="6"/>
      <c r="K659" s="6"/>
      <c r="Q659" s="7"/>
      <c r="R659" s="8"/>
      <c r="S659" s="8"/>
    </row>
    <row r="660">
      <c r="C660" s="8"/>
      <c r="D660" s="8"/>
      <c r="F660" s="7"/>
      <c r="H660" s="6"/>
      <c r="K660" s="6"/>
      <c r="Q660" s="7"/>
      <c r="R660" s="8"/>
      <c r="S660" s="8"/>
    </row>
    <row r="661">
      <c r="C661" s="8"/>
      <c r="D661" s="8"/>
      <c r="F661" s="7"/>
      <c r="H661" s="6"/>
      <c r="K661" s="6"/>
      <c r="Q661" s="7"/>
      <c r="R661" s="8"/>
      <c r="S661" s="8"/>
    </row>
    <row r="662">
      <c r="C662" s="8"/>
      <c r="D662" s="8"/>
      <c r="F662" s="7"/>
      <c r="H662" s="6"/>
      <c r="K662" s="6"/>
      <c r="Q662" s="7"/>
      <c r="R662" s="8"/>
      <c r="S662" s="8"/>
    </row>
    <row r="663">
      <c r="C663" s="8"/>
      <c r="D663" s="8"/>
      <c r="F663" s="7"/>
      <c r="H663" s="6"/>
      <c r="K663" s="6"/>
      <c r="Q663" s="7"/>
      <c r="R663" s="8"/>
      <c r="S663" s="8"/>
    </row>
    <row r="664">
      <c r="C664" s="8"/>
      <c r="D664" s="8"/>
      <c r="F664" s="7"/>
      <c r="H664" s="6"/>
      <c r="K664" s="6"/>
      <c r="Q664" s="7"/>
      <c r="R664" s="8"/>
      <c r="S664" s="8"/>
    </row>
    <row r="665">
      <c r="C665" s="8"/>
      <c r="D665" s="8"/>
      <c r="F665" s="7"/>
      <c r="H665" s="6"/>
      <c r="K665" s="6"/>
      <c r="Q665" s="7"/>
      <c r="R665" s="8"/>
      <c r="S665" s="8"/>
    </row>
    <row r="666">
      <c r="C666" s="8"/>
      <c r="D666" s="8"/>
      <c r="F666" s="7"/>
      <c r="H666" s="6"/>
      <c r="K666" s="6"/>
      <c r="Q666" s="7"/>
      <c r="R666" s="8"/>
      <c r="S666" s="8"/>
    </row>
    <row r="667">
      <c r="C667" s="8"/>
      <c r="D667" s="8"/>
      <c r="F667" s="7"/>
      <c r="H667" s="6"/>
      <c r="K667" s="6"/>
      <c r="Q667" s="7"/>
      <c r="R667" s="8"/>
      <c r="S667" s="8"/>
    </row>
    <row r="668">
      <c r="C668" s="8"/>
      <c r="D668" s="8"/>
      <c r="F668" s="7"/>
      <c r="H668" s="6"/>
      <c r="K668" s="6"/>
      <c r="Q668" s="7"/>
      <c r="R668" s="8"/>
      <c r="S668" s="8"/>
    </row>
    <row r="669">
      <c r="C669" s="8"/>
      <c r="D669" s="8"/>
      <c r="F669" s="7"/>
      <c r="H669" s="6"/>
      <c r="K669" s="6"/>
      <c r="Q669" s="7"/>
      <c r="R669" s="8"/>
      <c r="S669" s="8"/>
    </row>
    <row r="670">
      <c r="C670" s="8"/>
      <c r="D670" s="8"/>
      <c r="F670" s="7"/>
      <c r="H670" s="6"/>
      <c r="K670" s="6"/>
      <c r="Q670" s="7"/>
      <c r="R670" s="8"/>
      <c r="S670" s="8"/>
    </row>
    <row r="671">
      <c r="C671" s="8"/>
      <c r="D671" s="8"/>
      <c r="F671" s="7"/>
      <c r="H671" s="6"/>
      <c r="K671" s="6"/>
      <c r="Q671" s="7"/>
      <c r="R671" s="8"/>
      <c r="S671" s="8"/>
    </row>
    <row r="672">
      <c r="C672" s="8"/>
      <c r="D672" s="8"/>
      <c r="F672" s="7"/>
      <c r="H672" s="6"/>
      <c r="K672" s="6"/>
      <c r="Q672" s="7"/>
      <c r="R672" s="8"/>
      <c r="S672" s="8"/>
    </row>
    <row r="673">
      <c r="C673" s="8"/>
      <c r="D673" s="8"/>
      <c r="F673" s="7"/>
      <c r="H673" s="6"/>
      <c r="K673" s="6"/>
      <c r="Q673" s="7"/>
      <c r="R673" s="8"/>
      <c r="S673" s="8"/>
    </row>
    <row r="674">
      <c r="C674" s="8"/>
      <c r="D674" s="8"/>
      <c r="F674" s="7"/>
      <c r="H674" s="6"/>
      <c r="K674" s="6"/>
      <c r="Q674" s="7"/>
      <c r="R674" s="8"/>
      <c r="S674" s="8"/>
    </row>
    <row r="675">
      <c r="C675" s="8"/>
      <c r="D675" s="8"/>
      <c r="F675" s="7"/>
      <c r="H675" s="6"/>
      <c r="K675" s="6"/>
      <c r="Q675" s="7"/>
      <c r="R675" s="8"/>
      <c r="S675" s="8"/>
    </row>
    <row r="676">
      <c r="C676" s="8"/>
      <c r="D676" s="8"/>
      <c r="F676" s="7"/>
      <c r="H676" s="6"/>
      <c r="K676" s="6"/>
      <c r="Q676" s="7"/>
      <c r="R676" s="8"/>
      <c r="S676" s="8"/>
    </row>
    <row r="677">
      <c r="C677" s="8"/>
      <c r="D677" s="8"/>
      <c r="F677" s="7"/>
      <c r="H677" s="6"/>
      <c r="K677" s="6"/>
      <c r="Q677" s="7"/>
      <c r="R677" s="8"/>
      <c r="S677" s="8"/>
    </row>
    <row r="678">
      <c r="C678" s="8"/>
      <c r="D678" s="8"/>
      <c r="F678" s="7"/>
      <c r="H678" s="6"/>
      <c r="K678" s="6"/>
      <c r="Q678" s="7"/>
      <c r="R678" s="8"/>
      <c r="S678" s="8"/>
    </row>
    <row r="679">
      <c r="C679" s="8"/>
      <c r="D679" s="8"/>
      <c r="F679" s="7"/>
      <c r="H679" s="6"/>
      <c r="K679" s="6"/>
      <c r="Q679" s="7"/>
      <c r="R679" s="8"/>
      <c r="S679" s="8"/>
    </row>
    <row r="680">
      <c r="C680" s="8"/>
      <c r="D680" s="8"/>
      <c r="F680" s="7"/>
      <c r="H680" s="6"/>
      <c r="K680" s="6"/>
      <c r="Q680" s="7"/>
      <c r="R680" s="8"/>
      <c r="S680" s="8"/>
    </row>
    <row r="681">
      <c r="C681" s="8"/>
      <c r="D681" s="8"/>
      <c r="F681" s="7"/>
      <c r="H681" s="6"/>
      <c r="K681" s="6"/>
      <c r="Q681" s="7"/>
      <c r="R681" s="8"/>
      <c r="S681" s="8"/>
    </row>
    <row r="682">
      <c r="C682" s="8"/>
      <c r="D682" s="8"/>
      <c r="F682" s="7"/>
      <c r="H682" s="6"/>
      <c r="K682" s="6"/>
      <c r="Q682" s="7"/>
      <c r="R682" s="8"/>
      <c r="S682" s="8"/>
    </row>
    <row r="683">
      <c r="C683" s="8"/>
      <c r="D683" s="8"/>
      <c r="F683" s="7"/>
      <c r="H683" s="6"/>
      <c r="K683" s="6"/>
      <c r="Q683" s="7"/>
      <c r="R683" s="8"/>
      <c r="S683" s="8"/>
    </row>
    <row r="684">
      <c r="C684" s="8"/>
      <c r="D684" s="8"/>
      <c r="F684" s="7"/>
      <c r="H684" s="6"/>
      <c r="K684" s="6"/>
      <c r="Q684" s="7"/>
      <c r="R684" s="8"/>
      <c r="S684" s="8"/>
    </row>
    <row r="685">
      <c r="C685" s="8"/>
      <c r="D685" s="8"/>
      <c r="F685" s="7"/>
      <c r="H685" s="6"/>
      <c r="K685" s="6"/>
      <c r="Q685" s="7"/>
      <c r="R685" s="8"/>
      <c r="S685" s="8"/>
    </row>
    <row r="686">
      <c r="C686" s="8"/>
      <c r="D686" s="8"/>
      <c r="F686" s="7"/>
      <c r="H686" s="6"/>
      <c r="K686" s="6"/>
      <c r="Q686" s="7"/>
      <c r="R686" s="8"/>
      <c r="S686" s="8"/>
    </row>
    <row r="687">
      <c r="C687" s="8"/>
      <c r="D687" s="8"/>
      <c r="F687" s="7"/>
      <c r="H687" s="6"/>
      <c r="K687" s="6"/>
      <c r="Q687" s="7"/>
      <c r="R687" s="8"/>
      <c r="S687" s="8"/>
    </row>
    <row r="688">
      <c r="C688" s="8"/>
      <c r="D688" s="8"/>
      <c r="F688" s="7"/>
      <c r="H688" s="6"/>
      <c r="K688" s="6"/>
      <c r="Q688" s="7"/>
      <c r="R688" s="8"/>
      <c r="S688" s="8"/>
    </row>
    <row r="689">
      <c r="C689" s="8"/>
      <c r="D689" s="8"/>
      <c r="F689" s="7"/>
      <c r="H689" s="6"/>
      <c r="K689" s="6"/>
      <c r="Q689" s="7"/>
      <c r="R689" s="8"/>
      <c r="S689" s="8"/>
    </row>
    <row r="690">
      <c r="C690" s="8"/>
      <c r="D690" s="8"/>
      <c r="F690" s="7"/>
      <c r="H690" s="6"/>
      <c r="K690" s="6"/>
      <c r="Q690" s="7"/>
      <c r="R690" s="8"/>
      <c r="S690" s="8"/>
    </row>
    <row r="691">
      <c r="C691" s="8"/>
      <c r="D691" s="8"/>
      <c r="F691" s="7"/>
      <c r="H691" s="6"/>
      <c r="K691" s="6"/>
      <c r="Q691" s="7"/>
      <c r="R691" s="8"/>
      <c r="S691" s="8"/>
    </row>
    <row r="692">
      <c r="C692" s="8"/>
      <c r="D692" s="8"/>
      <c r="F692" s="7"/>
      <c r="H692" s="6"/>
      <c r="K692" s="6"/>
      <c r="Q692" s="7"/>
      <c r="R692" s="8"/>
      <c r="S692" s="8"/>
    </row>
    <row r="693">
      <c r="C693" s="8"/>
      <c r="D693" s="8"/>
      <c r="F693" s="7"/>
      <c r="H693" s="6"/>
      <c r="K693" s="6"/>
      <c r="Q693" s="7"/>
      <c r="R693" s="8"/>
      <c r="S693" s="8"/>
    </row>
    <row r="694">
      <c r="C694" s="8"/>
      <c r="D694" s="8"/>
      <c r="F694" s="7"/>
      <c r="H694" s="6"/>
      <c r="K694" s="6"/>
      <c r="Q694" s="7"/>
      <c r="R694" s="8"/>
      <c r="S694" s="8"/>
    </row>
    <row r="695">
      <c r="C695" s="8"/>
      <c r="D695" s="8"/>
      <c r="F695" s="7"/>
      <c r="H695" s="6"/>
      <c r="K695" s="6"/>
      <c r="Q695" s="7"/>
      <c r="R695" s="8"/>
      <c r="S695" s="8"/>
    </row>
    <row r="696">
      <c r="C696" s="8"/>
      <c r="D696" s="8"/>
      <c r="F696" s="7"/>
      <c r="H696" s="6"/>
      <c r="K696" s="6"/>
      <c r="Q696" s="7"/>
      <c r="R696" s="8"/>
      <c r="S696" s="8"/>
    </row>
    <row r="697">
      <c r="C697" s="8"/>
      <c r="D697" s="8"/>
      <c r="F697" s="7"/>
      <c r="H697" s="6"/>
      <c r="K697" s="6"/>
      <c r="Q697" s="7"/>
      <c r="R697" s="8"/>
      <c r="S697" s="8"/>
    </row>
    <row r="698">
      <c r="C698" s="8"/>
      <c r="D698" s="8"/>
      <c r="F698" s="7"/>
      <c r="H698" s="6"/>
      <c r="K698" s="6"/>
      <c r="Q698" s="7"/>
      <c r="R698" s="8"/>
      <c r="S698" s="8"/>
    </row>
    <row r="699">
      <c r="C699" s="8"/>
      <c r="D699" s="8"/>
      <c r="F699" s="7"/>
      <c r="H699" s="6"/>
      <c r="K699" s="6"/>
      <c r="Q699" s="7"/>
      <c r="R699" s="8"/>
      <c r="S699" s="8"/>
    </row>
    <row r="700">
      <c r="C700" s="8"/>
      <c r="D700" s="8"/>
      <c r="F700" s="7"/>
      <c r="H700" s="6"/>
      <c r="K700" s="6"/>
      <c r="Q700" s="7"/>
      <c r="R700" s="8"/>
      <c r="S700" s="8"/>
    </row>
    <row r="701">
      <c r="C701" s="8"/>
      <c r="D701" s="8"/>
      <c r="F701" s="7"/>
      <c r="H701" s="6"/>
      <c r="K701" s="6"/>
      <c r="Q701" s="7"/>
      <c r="R701" s="8"/>
      <c r="S701" s="8"/>
    </row>
    <row r="702">
      <c r="C702" s="8"/>
      <c r="D702" s="8"/>
      <c r="F702" s="7"/>
      <c r="H702" s="6"/>
      <c r="K702" s="6"/>
      <c r="Q702" s="7"/>
      <c r="R702" s="8"/>
      <c r="S702" s="8"/>
    </row>
    <row r="703">
      <c r="C703" s="8"/>
      <c r="D703" s="8"/>
      <c r="F703" s="7"/>
      <c r="H703" s="6"/>
      <c r="K703" s="6"/>
      <c r="Q703" s="7"/>
      <c r="R703" s="8"/>
      <c r="S703" s="8"/>
    </row>
    <row r="704">
      <c r="C704" s="8"/>
      <c r="D704" s="8"/>
      <c r="F704" s="7"/>
      <c r="H704" s="6"/>
      <c r="K704" s="6"/>
      <c r="Q704" s="7"/>
      <c r="R704" s="8"/>
      <c r="S704" s="8"/>
    </row>
    <row r="705">
      <c r="C705" s="8"/>
      <c r="D705" s="8"/>
      <c r="F705" s="7"/>
      <c r="H705" s="6"/>
      <c r="K705" s="6"/>
      <c r="Q705" s="7"/>
      <c r="R705" s="8"/>
      <c r="S705" s="8"/>
    </row>
    <row r="706">
      <c r="C706" s="8"/>
      <c r="D706" s="8"/>
      <c r="F706" s="7"/>
      <c r="H706" s="6"/>
      <c r="K706" s="6"/>
      <c r="Q706" s="7"/>
      <c r="R706" s="8"/>
      <c r="S706" s="8"/>
    </row>
    <row r="707">
      <c r="C707" s="8"/>
      <c r="D707" s="8"/>
      <c r="F707" s="7"/>
      <c r="H707" s="6"/>
      <c r="K707" s="6"/>
      <c r="Q707" s="7"/>
      <c r="R707" s="8"/>
      <c r="S707" s="8"/>
    </row>
    <row r="708">
      <c r="C708" s="8"/>
      <c r="D708" s="8"/>
      <c r="F708" s="7"/>
      <c r="H708" s="6"/>
      <c r="K708" s="6"/>
      <c r="Q708" s="7"/>
      <c r="R708" s="8"/>
      <c r="S708" s="8"/>
    </row>
    <row r="709">
      <c r="C709" s="8"/>
      <c r="D709" s="8"/>
      <c r="F709" s="7"/>
      <c r="H709" s="6"/>
      <c r="K709" s="6"/>
      <c r="Q709" s="7"/>
      <c r="R709" s="8"/>
      <c r="S709" s="8"/>
    </row>
    <row r="710">
      <c r="C710" s="8"/>
      <c r="D710" s="8"/>
      <c r="F710" s="7"/>
      <c r="H710" s="6"/>
      <c r="K710" s="6"/>
      <c r="Q710" s="7"/>
      <c r="R710" s="8"/>
      <c r="S710" s="8"/>
    </row>
    <row r="711">
      <c r="C711" s="8"/>
      <c r="D711" s="8"/>
      <c r="F711" s="7"/>
      <c r="H711" s="6"/>
      <c r="K711" s="6"/>
      <c r="Q711" s="7"/>
      <c r="R711" s="8"/>
      <c r="S711" s="8"/>
    </row>
    <row r="712">
      <c r="C712" s="8"/>
      <c r="D712" s="8"/>
      <c r="F712" s="7"/>
      <c r="H712" s="6"/>
      <c r="K712" s="6"/>
      <c r="Q712" s="7"/>
      <c r="R712" s="8"/>
      <c r="S712" s="8"/>
    </row>
    <row r="713">
      <c r="C713" s="8"/>
      <c r="D713" s="8"/>
      <c r="F713" s="7"/>
      <c r="H713" s="6"/>
      <c r="K713" s="6"/>
      <c r="Q713" s="7"/>
      <c r="R713" s="8"/>
      <c r="S713" s="8"/>
    </row>
    <row r="714">
      <c r="C714" s="8"/>
      <c r="D714" s="8"/>
      <c r="F714" s="7"/>
      <c r="H714" s="6"/>
      <c r="K714" s="6"/>
      <c r="Q714" s="7"/>
      <c r="R714" s="8"/>
      <c r="S714" s="8"/>
    </row>
    <row r="715">
      <c r="C715" s="8"/>
      <c r="D715" s="8"/>
      <c r="F715" s="7"/>
      <c r="H715" s="6"/>
      <c r="K715" s="6"/>
      <c r="Q715" s="7"/>
      <c r="R715" s="8"/>
      <c r="S715" s="8"/>
    </row>
    <row r="716">
      <c r="C716" s="8"/>
      <c r="D716" s="8"/>
      <c r="F716" s="7"/>
      <c r="H716" s="6"/>
      <c r="K716" s="6"/>
      <c r="Q716" s="7"/>
      <c r="R716" s="8"/>
      <c r="S716" s="8"/>
    </row>
    <row r="717">
      <c r="C717" s="8"/>
      <c r="D717" s="8"/>
      <c r="F717" s="7"/>
      <c r="H717" s="6"/>
      <c r="K717" s="6"/>
      <c r="Q717" s="7"/>
      <c r="R717" s="8"/>
      <c r="S717" s="8"/>
    </row>
    <row r="718">
      <c r="C718" s="8"/>
      <c r="D718" s="8"/>
      <c r="F718" s="7"/>
      <c r="H718" s="6"/>
      <c r="K718" s="6"/>
      <c r="Q718" s="7"/>
      <c r="R718" s="8"/>
      <c r="S718" s="8"/>
    </row>
    <row r="719">
      <c r="C719" s="8"/>
      <c r="D719" s="8"/>
      <c r="F719" s="7"/>
      <c r="H719" s="6"/>
      <c r="K719" s="6"/>
      <c r="Q719" s="7"/>
      <c r="R719" s="8"/>
      <c r="S719" s="8"/>
    </row>
    <row r="720">
      <c r="C720" s="8"/>
      <c r="D720" s="8"/>
      <c r="F720" s="7"/>
      <c r="H720" s="6"/>
      <c r="K720" s="6"/>
      <c r="Q720" s="7"/>
      <c r="R720" s="8"/>
      <c r="S720" s="8"/>
    </row>
    <row r="721">
      <c r="C721" s="8"/>
      <c r="D721" s="8"/>
      <c r="F721" s="7"/>
      <c r="H721" s="6"/>
      <c r="K721" s="6"/>
      <c r="Q721" s="7"/>
      <c r="R721" s="8"/>
      <c r="S721" s="8"/>
    </row>
    <row r="722">
      <c r="C722" s="8"/>
      <c r="D722" s="8"/>
      <c r="F722" s="7"/>
      <c r="H722" s="6"/>
      <c r="K722" s="6"/>
      <c r="Q722" s="7"/>
      <c r="R722" s="8"/>
      <c r="S722" s="8"/>
    </row>
    <row r="723">
      <c r="C723" s="8"/>
      <c r="D723" s="8"/>
      <c r="F723" s="7"/>
      <c r="H723" s="6"/>
      <c r="K723" s="6"/>
      <c r="Q723" s="7"/>
      <c r="R723" s="8"/>
      <c r="S723" s="8"/>
    </row>
    <row r="724">
      <c r="C724" s="8"/>
      <c r="D724" s="8"/>
      <c r="F724" s="7"/>
      <c r="H724" s="6"/>
      <c r="K724" s="6"/>
      <c r="Q724" s="7"/>
      <c r="R724" s="8"/>
      <c r="S724" s="8"/>
    </row>
    <row r="725">
      <c r="C725" s="8"/>
      <c r="D725" s="8"/>
      <c r="F725" s="7"/>
      <c r="H725" s="6"/>
      <c r="K725" s="6"/>
      <c r="Q725" s="7"/>
      <c r="R725" s="8"/>
      <c r="S725" s="8"/>
    </row>
    <row r="726">
      <c r="C726" s="8"/>
      <c r="D726" s="8"/>
      <c r="F726" s="7"/>
      <c r="H726" s="6"/>
      <c r="K726" s="6"/>
      <c r="Q726" s="7"/>
      <c r="R726" s="8"/>
      <c r="S726" s="8"/>
    </row>
    <row r="727">
      <c r="C727" s="8"/>
      <c r="D727" s="8"/>
      <c r="F727" s="7"/>
      <c r="H727" s="6"/>
      <c r="K727" s="6"/>
      <c r="Q727" s="7"/>
      <c r="R727" s="8"/>
      <c r="S727" s="8"/>
    </row>
    <row r="728">
      <c r="C728" s="8"/>
      <c r="D728" s="8"/>
      <c r="F728" s="7"/>
      <c r="H728" s="6"/>
      <c r="K728" s="6"/>
      <c r="Q728" s="7"/>
      <c r="R728" s="8"/>
      <c r="S728" s="8"/>
    </row>
    <row r="729">
      <c r="C729" s="8"/>
      <c r="D729" s="8"/>
      <c r="F729" s="7"/>
      <c r="H729" s="6"/>
      <c r="K729" s="6"/>
      <c r="Q729" s="7"/>
      <c r="R729" s="8"/>
      <c r="S729" s="8"/>
    </row>
    <row r="730">
      <c r="C730" s="8"/>
      <c r="D730" s="8"/>
      <c r="F730" s="7"/>
      <c r="H730" s="6"/>
      <c r="K730" s="6"/>
      <c r="Q730" s="7"/>
      <c r="R730" s="8"/>
      <c r="S730" s="8"/>
    </row>
    <row r="731">
      <c r="C731" s="8"/>
      <c r="D731" s="8"/>
      <c r="F731" s="7"/>
      <c r="H731" s="6"/>
      <c r="K731" s="6"/>
      <c r="Q731" s="7"/>
      <c r="R731" s="8"/>
      <c r="S731" s="8"/>
    </row>
    <row r="732">
      <c r="C732" s="8"/>
      <c r="D732" s="8"/>
      <c r="F732" s="7"/>
      <c r="H732" s="6"/>
      <c r="K732" s="6"/>
      <c r="Q732" s="7"/>
      <c r="R732" s="8"/>
      <c r="S732" s="8"/>
    </row>
    <row r="733">
      <c r="C733" s="8"/>
      <c r="D733" s="8"/>
      <c r="F733" s="7"/>
      <c r="H733" s="6"/>
      <c r="K733" s="6"/>
      <c r="Q733" s="7"/>
      <c r="R733" s="8"/>
      <c r="S733" s="8"/>
    </row>
    <row r="734">
      <c r="C734" s="8"/>
      <c r="D734" s="8"/>
      <c r="F734" s="7"/>
      <c r="H734" s="6"/>
      <c r="K734" s="6"/>
      <c r="Q734" s="7"/>
      <c r="R734" s="8"/>
      <c r="S734" s="8"/>
    </row>
    <row r="735">
      <c r="C735" s="8"/>
      <c r="D735" s="8"/>
      <c r="F735" s="7"/>
      <c r="H735" s="6"/>
      <c r="K735" s="6"/>
      <c r="Q735" s="7"/>
      <c r="R735" s="8"/>
      <c r="S735" s="8"/>
    </row>
    <row r="736">
      <c r="C736" s="8"/>
      <c r="D736" s="8"/>
      <c r="F736" s="7"/>
      <c r="H736" s="6"/>
      <c r="K736" s="6"/>
      <c r="Q736" s="7"/>
      <c r="R736" s="8"/>
      <c r="S736" s="8"/>
    </row>
    <row r="737">
      <c r="C737" s="8"/>
      <c r="D737" s="8"/>
      <c r="F737" s="7"/>
      <c r="H737" s="6"/>
      <c r="K737" s="6"/>
      <c r="Q737" s="7"/>
      <c r="R737" s="8"/>
      <c r="S737" s="8"/>
    </row>
    <row r="738">
      <c r="C738" s="8"/>
      <c r="D738" s="8"/>
      <c r="F738" s="7"/>
      <c r="H738" s="6"/>
      <c r="K738" s="6"/>
      <c r="Q738" s="7"/>
      <c r="R738" s="8"/>
      <c r="S738" s="8"/>
    </row>
    <row r="739">
      <c r="C739" s="8"/>
      <c r="D739" s="8"/>
      <c r="F739" s="7"/>
      <c r="H739" s="6"/>
      <c r="K739" s="6"/>
      <c r="Q739" s="7"/>
      <c r="R739" s="8"/>
      <c r="S739" s="8"/>
    </row>
    <row r="740">
      <c r="C740" s="8"/>
      <c r="D740" s="8"/>
      <c r="F740" s="7"/>
      <c r="H740" s="6"/>
      <c r="K740" s="6"/>
      <c r="Q740" s="7"/>
      <c r="R740" s="8"/>
      <c r="S740" s="8"/>
    </row>
    <row r="741">
      <c r="C741" s="8"/>
      <c r="D741" s="8"/>
      <c r="F741" s="7"/>
      <c r="H741" s="6"/>
      <c r="K741" s="6"/>
      <c r="Q741" s="7"/>
      <c r="R741" s="8"/>
      <c r="S741" s="8"/>
    </row>
    <row r="742">
      <c r="C742" s="8"/>
      <c r="D742" s="8"/>
      <c r="F742" s="7"/>
      <c r="H742" s="6"/>
      <c r="K742" s="6"/>
      <c r="Q742" s="7"/>
      <c r="R742" s="8"/>
      <c r="S742" s="8"/>
    </row>
    <row r="743">
      <c r="C743" s="8"/>
      <c r="D743" s="8"/>
      <c r="F743" s="7"/>
      <c r="H743" s="6"/>
      <c r="K743" s="6"/>
      <c r="Q743" s="7"/>
      <c r="R743" s="8"/>
      <c r="S743" s="8"/>
    </row>
    <row r="744">
      <c r="C744" s="8"/>
      <c r="D744" s="8"/>
      <c r="F744" s="7"/>
      <c r="H744" s="6"/>
      <c r="K744" s="6"/>
      <c r="Q744" s="7"/>
      <c r="R744" s="8"/>
      <c r="S744" s="8"/>
    </row>
    <row r="745">
      <c r="C745" s="8"/>
      <c r="D745" s="8"/>
      <c r="F745" s="7"/>
      <c r="H745" s="6"/>
      <c r="K745" s="6"/>
      <c r="Q745" s="7"/>
      <c r="R745" s="8"/>
      <c r="S745" s="8"/>
    </row>
    <row r="746">
      <c r="C746" s="8"/>
      <c r="D746" s="8"/>
      <c r="F746" s="7"/>
      <c r="H746" s="6"/>
      <c r="K746" s="6"/>
      <c r="Q746" s="7"/>
      <c r="R746" s="8"/>
      <c r="S746" s="8"/>
    </row>
    <row r="747">
      <c r="C747" s="8"/>
      <c r="D747" s="8"/>
      <c r="F747" s="7"/>
      <c r="H747" s="6"/>
      <c r="K747" s="6"/>
      <c r="Q747" s="7"/>
      <c r="R747" s="8"/>
      <c r="S747" s="8"/>
    </row>
    <row r="748">
      <c r="C748" s="8"/>
      <c r="D748" s="8"/>
      <c r="F748" s="7"/>
      <c r="H748" s="6"/>
      <c r="K748" s="6"/>
      <c r="Q748" s="7"/>
      <c r="R748" s="8"/>
      <c r="S748" s="8"/>
    </row>
    <row r="749">
      <c r="C749" s="8"/>
      <c r="D749" s="8"/>
      <c r="F749" s="7"/>
      <c r="H749" s="6"/>
      <c r="K749" s="6"/>
      <c r="Q749" s="7"/>
      <c r="R749" s="8"/>
      <c r="S749" s="8"/>
    </row>
    <row r="750">
      <c r="C750" s="8"/>
      <c r="D750" s="8"/>
      <c r="F750" s="7"/>
      <c r="H750" s="6"/>
      <c r="K750" s="6"/>
      <c r="Q750" s="7"/>
      <c r="R750" s="8"/>
      <c r="S750" s="8"/>
    </row>
    <row r="751">
      <c r="C751" s="8"/>
      <c r="D751" s="8"/>
      <c r="F751" s="7"/>
      <c r="H751" s="6"/>
      <c r="K751" s="6"/>
      <c r="Q751" s="7"/>
      <c r="R751" s="8"/>
      <c r="S751" s="8"/>
    </row>
    <row r="752">
      <c r="C752" s="8"/>
      <c r="D752" s="8"/>
      <c r="F752" s="7"/>
      <c r="H752" s="6"/>
      <c r="K752" s="6"/>
      <c r="Q752" s="7"/>
      <c r="R752" s="8"/>
      <c r="S752" s="8"/>
    </row>
    <row r="753">
      <c r="C753" s="8"/>
      <c r="D753" s="8"/>
      <c r="F753" s="7"/>
      <c r="H753" s="6"/>
      <c r="K753" s="6"/>
      <c r="Q753" s="7"/>
      <c r="R753" s="8"/>
      <c r="S753" s="8"/>
    </row>
    <row r="754">
      <c r="C754" s="8"/>
      <c r="D754" s="8"/>
      <c r="F754" s="7"/>
      <c r="H754" s="6"/>
      <c r="K754" s="6"/>
      <c r="Q754" s="7"/>
      <c r="R754" s="8"/>
      <c r="S754" s="8"/>
    </row>
    <row r="755">
      <c r="C755" s="8"/>
      <c r="D755" s="8"/>
      <c r="F755" s="7"/>
      <c r="H755" s="6"/>
      <c r="K755" s="6"/>
      <c r="Q755" s="7"/>
      <c r="R755" s="8"/>
      <c r="S755" s="8"/>
    </row>
    <row r="756">
      <c r="C756" s="8"/>
      <c r="D756" s="8"/>
      <c r="F756" s="7"/>
      <c r="H756" s="6"/>
      <c r="K756" s="6"/>
      <c r="Q756" s="7"/>
      <c r="R756" s="8"/>
      <c r="S756" s="8"/>
    </row>
    <row r="757">
      <c r="C757" s="8"/>
      <c r="D757" s="8"/>
      <c r="F757" s="7"/>
      <c r="H757" s="6"/>
      <c r="K757" s="6"/>
      <c r="Q757" s="7"/>
      <c r="R757" s="8"/>
      <c r="S757" s="8"/>
    </row>
    <row r="758">
      <c r="C758" s="8"/>
      <c r="D758" s="8"/>
      <c r="F758" s="7"/>
      <c r="H758" s="6"/>
      <c r="K758" s="6"/>
      <c r="Q758" s="7"/>
      <c r="R758" s="8"/>
      <c r="S758" s="8"/>
    </row>
    <row r="759">
      <c r="C759" s="8"/>
      <c r="D759" s="8"/>
      <c r="F759" s="7"/>
      <c r="H759" s="6"/>
      <c r="K759" s="6"/>
      <c r="Q759" s="7"/>
      <c r="R759" s="8"/>
      <c r="S759" s="8"/>
    </row>
    <row r="760">
      <c r="C760" s="8"/>
      <c r="D760" s="8"/>
      <c r="F760" s="7"/>
      <c r="H760" s="6"/>
      <c r="K760" s="6"/>
      <c r="Q760" s="7"/>
      <c r="R760" s="8"/>
      <c r="S760" s="8"/>
    </row>
    <row r="761">
      <c r="C761" s="8"/>
      <c r="D761" s="8"/>
      <c r="F761" s="7"/>
      <c r="H761" s="6"/>
      <c r="K761" s="6"/>
      <c r="Q761" s="7"/>
      <c r="R761" s="8"/>
      <c r="S761" s="8"/>
    </row>
    <row r="762">
      <c r="C762" s="8"/>
      <c r="D762" s="8"/>
      <c r="F762" s="7"/>
      <c r="H762" s="6"/>
      <c r="K762" s="6"/>
      <c r="Q762" s="7"/>
      <c r="R762" s="8"/>
      <c r="S762" s="8"/>
    </row>
    <row r="763">
      <c r="C763" s="8"/>
      <c r="D763" s="8"/>
      <c r="F763" s="7"/>
      <c r="H763" s="6"/>
      <c r="K763" s="6"/>
      <c r="Q763" s="7"/>
      <c r="R763" s="8"/>
      <c r="S763" s="8"/>
    </row>
    <row r="764">
      <c r="C764" s="8"/>
      <c r="D764" s="8"/>
      <c r="F764" s="7"/>
      <c r="H764" s="6"/>
      <c r="K764" s="6"/>
      <c r="Q764" s="7"/>
      <c r="R764" s="8"/>
      <c r="S764" s="8"/>
    </row>
    <row r="765">
      <c r="C765" s="8"/>
      <c r="D765" s="8"/>
      <c r="F765" s="7"/>
      <c r="H765" s="6"/>
      <c r="K765" s="6"/>
      <c r="Q765" s="7"/>
      <c r="R765" s="8"/>
      <c r="S765" s="8"/>
    </row>
    <row r="766">
      <c r="C766" s="8"/>
      <c r="D766" s="8"/>
      <c r="F766" s="7"/>
      <c r="H766" s="6"/>
      <c r="K766" s="6"/>
      <c r="Q766" s="7"/>
      <c r="R766" s="8"/>
      <c r="S766" s="8"/>
    </row>
    <row r="767">
      <c r="C767" s="8"/>
      <c r="D767" s="8"/>
      <c r="F767" s="7"/>
      <c r="H767" s="6"/>
      <c r="K767" s="6"/>
      <c r="Q767" s="7"/>
      <c r="R767" s="8"/>
      <c r="S767" s="8"/>
    </row>
    <row r="768">
      <c r="C768" s="8"/>
      <c r="D768" s="8"/>
      <c r="F768" s="7"/>
      <c r="H768" s="6"/>
      <c r="K768" s="6"/>
      <c r="Q768" s="7"/>
      <c r="R768" s="8"/>
      <c r="S768" s="8"/>
    </row>
    <row r="769">
      <c r="C769" s="8"/>
      <c r="D769" s="8"/>
      <c r="F769" s="7"/>
      <c r="H769" s="6"/>
      <c r="K769" s="6"/>
      <c r="Q769" s="7"/>
      <c r="R769" s="8"/>
      <c r="S769" s="8"/>
    </row>
    <row r="770">
      <c r="C770" s="8"/>
      <c r="D770" s="8"/>
      <c r="F770" s="7"/>
      <c r="H770" s="6"/>
      <c r="K770" s="6"/>
      <c r="Q770" s="7"/>
      <c r="R770" s="8"/>
      <c r="S770" s="8"/>
    </row>
    <row r="771">
      <c r="C771" s="8"/>
      <c r="D771" s="8"/>
      <c r="F771" s="7"/>
      <c r="H771" s="6"/>
      <c r="K771" s="6"/>
      <c r="Q771" s="7"/>
      <c r="R771" s="8"/>
      <c r="S771" s="8"/>
    </row>
    <row r="772">
      <c r="C772" s="8"/>
      <c r="D772" s="8"/>
      <c r="F772" s="7"/>
      <c r="H772" s="6"/>
      <c r="K772" s="6"/>
      <c r="Q772" s="7"/>
      <c r="R772" s="8"/>
      <c r="S772" s="8"/>
    </row>
    <row r="773">
      <c r="C773" s="8"/>
      <c r="D773" s="8"/>
      <c r="F773" s="7"/>
      <c r="H773" s="6"/>
      <c r="K773" s="6"/>
      <c r="Q773" s="7"/>
      <c r="R773" s="8"/>
      <c r="S773" s="8"/>
    </row>
    <row r="774">
      <c r="C774" s="8"/>
      <c r="D774" s="8"/>
      <c r="F774" s="7"/>
      <c r="H774" s="6"/>
      <c r="K774" s="6"/>
      <c r="Q774" s="7"/>
      <c r="R774" s="8"/>
      <c r="S774" s="8"/>
    </row>
    <row r="775">
      <c r="C775" s="8"/>
      <c r="D775" s="8"/>
      <c r="F775" s="7"/>
      <c r="H775" s="6"/>
      <c r="K775" s="6"/>
      <c r="Q775" s="7"/>
      <c r="R775" s="8"/>
      <c r="S775" s="8"/>
    </row>
    <row r="776">
      <c r="C776" s="8"/>
      <c r="D776" s="8"/>
      <c r="F776" s="7"/>
      <c r="H776" s="6"/>
      <c r="K776" s="6"/>
      <c r="Q776" s="7"/>
      <c r="R776" s="8"/>
      <c r="S776" s="8"/>
    </row>
    <row r="777">
      <c r="C777" s="8"/>
      <c r="D777" s="8"/>
      <c r="F777" s="7"/>
      <c r="H777" s="6"/>
      <c r="K777" s="6"/>
      <c r="Q777" s="7"/>
      <c r="R777" s="8"/>
      <c r="S777" s="8"/>
    </row>
    <row r="778">
      <c r="C778" s="8"/>
      <c r="D778" s="8"/>
      <c r="F778" s="7"/>
      <c r="H778" s="6"/>
      <c r="K778" s="6"/>
      <c r="Q778" s="7"/>
      <c r="R778" s="8"/>
      <c r="S778" s="8"/>
    </row>
    <row r="779">
      <c r="C779" s="8"/>
      <c r="D779" s="8"/>
      <c r="F779" s="7"/>
      <c r="H779" s="6"/>
      <c r="K779" s="6"/>
      <c r="Q779" s="7"/>
      <c r="R779" s="8"/>
      <c r="S779" s="8"/>
    </row>
    <row r="780">
      <c r="C780" s="8"/>
      <c r="D780" s="8"/>
      <c r="F780" s="7"/>
      <c r="H780" s="6"/>
      <c r="K780" s="6"/>
      <c r="Q780" s="7"/>
      <c r="R780" s="8"/>
      <c r="S780" s="8"/>
    </row>
    <row r="781">
      <c r="C781" s="8"/>
      <c r="D781" s="8"/>
      <c r="F781" s="7"/>
      <c r="H781" s="6"/>
      <c r="K781" s="6"/>
      <c r="Q781" s="7"/>
      <c r="R781" s="8"/>
      <c r="S781" s="8"/>
    </row>
    <row r="782">
      <c r="C782" s="8"/>
      <c r="D782" s="8"/>
      <c r="F782" s="7"/>
      <c r="H782" s="6"/>
      <c r="K782" s="6"/>
      <c r="Q782" s="7"/>
      <c r="R782" s="8"/>
      <c r="S782" s="8"/>
    </row>
    <row r="783">
      <c r="C783" s="8"/>
      <c r="D783" s="8"/>
      <c r="F783" s="7"/>
      <c r="H783" s="6"/>
      <c r="K783" s="6"/>
      <c r="Q783" s="7"/>
      <c r="R783" s="8"/>
      <c r="S783" s="8"/>
    </row>
    <row r="784">
      <c r="C784" s="8"/>
      <c r="D784" s="8"/>
      <c r="F784" s="7"/>
      <c r="H784" s="6"/>
      <c r="K784" s="6"/>
      <c r="Q784" s="7"/>
      <c r="R784" s="8"/>
      <c r="S784" s="8"/>
    </row>
    <row r="785">
      <c r="C785" s="8"/>
      <c r="D785" s="8"/>
      <c r="F785" s="7"/>
      <c r="H785" s="6"/>
      <c r="K785" s="6"/>
      <c r="Q785" s="7"/>
      <c r="R785" s="8"/>
      <c r="S785" s="8"/>
    </row>
    <row r="786">
      <c r="C786" s="8"/>
      <c r="D786" s="8"/>
      <c r="F786" s="7"/>
      <c r="H786" s="6"/>
      <c r="K786" s="6"/>
      <c r="Q786" s="7"/>
      <c r="R786" s="8"/>
      <c r="S786" s="8"/>
    </row>
    <row r="787">
      <c r="C787" s="8"/>
      <c r="D787" s="8"/>
      <c r="F787" s="7"/>
      <c r="H787" s="6"/>
      <c r="K787" s="6"/>
      <c r="Q787" s="7"/>
      <c r="R787" s="8"/>
      <c r="S787" s="8"/>
    </row>
    <row r="788">
      <c r="C788" s="8"/>
      <c r="D788" s="8"/>
      <c r="F788" s="7"/>
      <c r="H788" s="6"/>
      <c r="K788" s="6"/>
      <c r="Q788" s="7"/>
      <c r="R788" s="8"/>
      <c r="S788" s="8"/>
    </row>
    <row r="789">
      <c r="C789" s="8"/>
      <c r="D789" s="8"/>
      <c r="F789" s="7"/>
      <c r="H789" s="6"/>
      <c r="K789" s="6"/>
      <c r="Q789" s="7"/>
      <c r="R789" s="8"/>
      <c r="S789" s="8"/>
    </row>
    <row r="790">
      <c r="C790" s="8"/>
      <c r="D790" s="8"/>
      <c r="F790" s="7"/>
      <c r="H790" s="6"/>
      <c r="K790" s="6"/>
      <c r="Q790" s="7"/>
      <c r="R790" s="8"/>
      <c r="S790" s="8"/>
    </row>
    <row r="791">
      <c r="C791" s="8"/>
      <c r="D791" s="8"/>
      <c r="F791" s="7"/>
      <c r="H791" s="6"/>
      <c r="K791" s="6"/>
      <c r="Q791" s="7"/>
      <c r="R791" s="8"/>
      <c r="S791" s="8"/>
    </row>
    <row r="792">
      <c r="C792" s="8"/>
      <c r="D792" s="8"/>
      <c r="F792" s="7"/>
      <c r="H792" s="6"/>
      <c r="K792" s="6"/>
      <c r="Q792" s="7"/>
      <c r="R792" s="8"/>
      <c r="S792" s="8"/>
    </row>
    <row r="793">
      <c r="C793" s="8"/>
      <c r="D793" s="8"/>
      <c r="F793" s="7"/>
      <c r="H793" s="6"/>
      <c r="K793" s="6"/>
      <c r="Q793" s="7"/>
      <c r="R793" s="8"/>
      <c r="S793" s="8"/>
    </row>
    <row r="794">
      <c r="C794" s="8"/>
      <c r="D794" s="8"/>
      <c r="F794" s="7"/>
      <c r="H794" s="6"/>
      <c r="K794" s="6"/>
      <c r="Q794" s="7"/>
      <c r="R794" s="8"/>
      <c r="S794" s="8"/>
    </row>
    <row r="795">
      <c r="C795" s="8"/>
      <c r="D795" s="8"/>
      <c r="F795" s="7"/>
      <c r="H795" s="6"/>
      <c r="K795" s="6"/>
      <c r="Q795" s="7"/>
      <c r="R795" s="8"/>
      <c r="S795" s="8"/>
    </row>
    <row r="796">
      <c r="C796" s="8"/>
      <c r="D796" s="8"/>
      <c r="F796" s="7"/>
      <c r="H796" s="6"/>
      <c r="K796" s="6"/>
      <c r="Q796" s="7"/>
      <c r="R796" s="8"/>
      <c r="S796" s="8"/>
    </row>
    <row r="797">
      <c r="C797" s="8"/>
      <c r="D797" s="8"/>
      <c r="F797" s="7"/>
      <c r="H797" s="6"/>
      <c r="K797" s="6"/>
      <c r="Q797" s="7"/>
      <c r="R797" s="8"/>
      <c r="S797" s="8"/>
    </row>
    <row r="798">
      <c r="C798" s="8"/>
      <c r="D798" s="8"/>
      <c r="F798" s="7"/>
      <c r="H798" s="6"/>
      <c r="K798" s="6"/>
      <c r="Q798" s="7"/>
      <c r="R798" s="8"/>
      <c r="S798" s="8"/>
    </row>
    <row r="799">
      <c r="C799" s="8"/>
      <c r="D799" s="8"/>
      <c r="F799" s="7"/>
      <c r="H799" s="6"/>
      <c r="K799" s="6"/>
      <c r="Q799" s="7"/>
      <c r="R799" s="8"/>
      <c r="S799" s="8"/>
    </row>
    <row r="800">
      <c r="C800" s="8"/>
      <c r="D800" s="8"/>
      <c r="F800" s="7"/>
      <c r="H800" s="6"/>
      <c r="K800" s="6"/>
      <c r="Q800" s="7"/>
      <c r="R800" s="8"/>
      <c r="S800" s="8"/>
    </row>
    <row r="801">
      <c r="C801" s="8"/>
      <c r="D801" s="8"/>
      <c r="F801" s="7"/>
      <c r="H801" s="6"/>
      <c r="K801" s="6"/>
      <c r="Q801" s="7"/>
      <c r="R801" s="8"/>
      <c r="S801" s="8"/>
    </row>
    <row r="802">
      <c r="C802" s="8"/>
      <c r="D802" s="8"/>
      <c r="F802" s="7"/>
      <c r="H802" s="6"/>
      <c r="K802" s="6"/>
      <c r="Q802" s="7"/>
      <c r="R802" s="8"/>
      <c r="S802" s="8"/>
    </row>
    <row r="803">
      <c r="C803" s="8"/>
      <c r="D803" s="8"/>
      <c r="F803" s="7"/>
      <c r="H803" s="6"/>
      <c r="K803" s="6"/>
      <c r="Q803" s="7"/>
      <c r="R803" s="8"/>
      <c r="S803" s="8"/>
    </row>
    <row r="804">
      <c r="C804" s="8"/>
      <c r="D804" s="8"/>
      <c r="F804" s="7"/>
      <c r="H804" s="6"/>
      <c r="K804" s="6"/>
      <c r="Q804" s="7"/>
      <c r="R804" s="8"/>
      <c r="S804" s="8"/>
    </row>
    <row r="805">
      <c r="C805" s="8"/>
      <c r="D805" s="8"/>
      <c r="F805" s="7"/>
      <c r="H805" s="6"/>
      <c r="K805" s="6"/>
      <c r="Q805" s="7"/>
      <c r="R805" s="8"/>
      <c r="S805" s="8"/>
    </row>
    <row r="806">
      <c r="C806" s="8"/>
      <c r="D806" s="8"/>
      <c r="F806" s="7"/>
      <c r="H806" s="6"/>
      <c r="K806" s="6"/>
      <c r="Q806" s="7"/>
      <c r="R806" s="8"/>
      <c r="S806" s="8"/>
    </row>
    <row r="807">
      <c r="C807" s="8"/>
      <c r="D807" s="8"/>
      <c r="F807" s="7"/>
      <c r="H807" s="6"/>
      <c r="K807" s="6"/>
      <c r="Q807" s="7"/>
      <c r="R807" s="8"/>
      <c r="S807" s="8"/>
    </row>
    <row r="808">
      <c r="C808" s="8"/>
      <c r="D808" s="8"/>
      <c r="F808" s="7"/>
      <c r="H808" s="6"/>
      <c r="K808" s="6"/>
      <c r="Q808" s="7"/>
      <c r="R808" s="8"/>
      <c r="S808" s="8"/>
    </row>
    <row r="809">
      <c r="C809" s="8"/>
      <c r="D809" s="8"/>
      <c r="F809" s="7"/>
      <c r="H809" s="6"/>
      <c r="K809" s="6"/>
      <c r="Q809" s="7"/>
      <c r="R809" s="8"/>
      <c r="S809" s="8"/>
    </row>
    <row r="810">
      <c r="C810" s="8"/>
      <c r="D810" s="8"/>
      <c r="F810" s="7"/>
      <c r="H810" s="6"/>
      <c r="K810" s="6"/>
      <c r="Q810" s="7"/>
      <c r="R810" s="8"/>
      <c r="S810" s="8"/>
    </row>
    <row r="811">
      <c r="C811" s="8"/>
      <c r="D811" s="8"/>
      <c r="F811" s="7"/>
      <c r="H811" s="6"/>
      <c r="K811" s="6"/>
      <c r="Q811" s="7"/>
      <c r="R811" s="8"/>
      <c r="S811" s="8"/>
    </row>
    <row r="812">
      <c r="C812" s="8"/>
      <c r="D812" s="8"/>
      <c r="F812" s="7"/>
      <c r="H812" s="6"/>
      <c r="K812" s="6"/>
      <c r="Q812" s="7"/>
      <c r="R812" s="8"/>
      <c r="S812" s="8"/>
    </row>
    <row r="813">
      <c r="C813" s="8"/>
      <c r="D813" s="8"/>
      <c r="F813" s="7"/>
      <c r="H813" s="6"/>
      <c r="K813" s="6"/>
      <c r="Q813" s="7"/>
      <c r="R813" s="8"/>
      <c r="S813" s="8"/>
    </row>
    <row r="814">
      <c r="C814" s="8"/>
      <c r="D814" s="8"/>
      <c r="F814" s="7"/>
      <c r="H814" s="6"/>
      <c r="K814" s="6"/>
      <c r="Q814" s="7"/>
      <c r="R814" s="8"/>
      <c r="S814" s="8"/>
    </row>
    <row r="815">
      <c r="C815" s="8"/>
      <c r="D815" s="8"/>
      <c r="F815" s="7"/>
      <c r="H815" s="6"/>
      <c r="K815" s="6"/>
      <c r="Q815" s="7"/>
      <c r="R815" s="8"/>
      <c r="S815" s="8"/>
    </row>
    <row r="816">
      <c r="C816" s="8"/>
      <c r="D816" s="8"/>
      <c r="F816" s="7"/>
      <c r="H816" s="6"/>
      <c r="K816" s="6"/>
      <c r="Q816" s="7"/>
      <c r="R816" s="8"/>
      <c r="S816" s="8"/>
    </row>
    <row r="817">
      <c r="C817" s="8"/>
      <c r="D817" s="8"/>
      <c r="F817" s="7"/>
      <c r="H817" s="6"/>
      <c r="K817" s="6"/>
      <c r="Q817" s="7"/>
      <c r="R817" s="8"/>
      <c r="S817" s="8"/>
    </row>
    <row r="818">
      <c r="C818" s="8"/>
      <c r="D818" s="8"/>
      <c r="F818" s="7"/>
      <c r="H818" s="6"/>
      <c r="K818" s="6"/>
      <c r="Q818" s="7"/>
      <c r="R818" s="8"/>
      <c r="S818" s="8"/>
    </row>
    <row r="819">
      <c r="C819" s="8"/>
      <c r="D819" s="8"/>
      <c r="F819" s="7"/>
      <c r="H819" s="6"/>
      <c r="K819" s="6"/>
      <c r="Q819" s="7"/>
      <c r="R819" s="8"/>
      <c r="S819" s="8"/>
    </row>
    <row r="820">
      <c r="C820" s="8"/>
      <c r="D820" s="8"/>
      <c r="F820" s="7"/>
      <c r="H820" s="6"/>
      <c r="K820" s="6"/>
      <c r="Q820" s="7"/>
      <c r="R820" s="8"/>
      <c r="S820" s="8"/>
    </row>
    <row r="821">
      <c r="C821" s="8"/>
      <c r="D821" s="8"/>
      <c r="F821" s="7"/>
      <c r="H821" s="6"/>
      <c r="K821" s="6"/>
      <c r="Q821" s="7"/>
      <c r="R821" s="8"/>
      <c r="S821" s="8"/>
    </row>
    <row r="822">
      <c r="C822" s="8"/>
      <c r="D822" s="8"/>
      <c r="F822" s="7"/>
      <c r="H822" s="6"/>
      <c r="K822" s="6"/>
      <c r="Q822" s="7"/>
      <c r="R822" s="8"/>
      <c r="S822" s="8"/>
    </row>
    <row r="823">
      <c r="C823" s="8"/>
      <c r="D823" s="8"/>
      <c r="F823" s="7"/>
      <c r="H823" s="6"/>
      <c r="K823" s="6"/>
      <c r="Q823" s="7"/>
      <c r="R823" s="8"/>
      <c r="S823" s="8"/>
    </row>
    <row r="824">
      <c r="C824" s="8"/>
      <c r="D824" s="8"/>
      <c r="F824" s="7"/>
      <c r="H824" s="6"/>
      <c r="K824" s="6"/>
      <c r="Q824" s="7"/>
      <c r="R824" s="8"/>
      <c r="S824" s="8"/>
    </row>
    <row r="825">
      <c r="C825" s="8"/>
      <c r="D825" s="8"/>
      <c r="F825" s="7"/>
      <c r="H825" s="6"/>
      <c r="K825" s="6"/>
      <c r="Q825" s="7"/>
      <c r="R825" s="8"/>
      <c r="S825" s="8"/>
    </row>
    <row r="826">
      <c r="C826" s="8"/>
      <c r="D826" s="8"/>
      <c r="F826" s="7"/>
      <c r="H826" s="6"/>
      <c r="K826" s="6"/>
      <c r="Q826" s="7"/>
      <c r="R826" s="8"/>
      <c r="S826" s="8"/>
    </row>
    <row r="827">
      <c r="C827" s="8"/>
      <c r="D827" s="8"/>
      <c r="F827" s="7"/>
      <c r="H827" s="6"/>
      <c r="K827" s="6"/>
      <c r="Q827" s="7"/>
      <c r="R827" s="8"/>
      <c r="S827" s="8"/>
    </row>
    <row r="828">
      <c r="C828" s="8"/>
      <c r="D828" s="8"/>
      <c r="F828" s="7"/>
      <c r="H828" s="6"/>
      <c r="K828" s="6"/>
      <c r="Q828" s="7"/>
      <c r="R828" s="8"/>
      <c r="S828" s="8"/>
    </row>
    <row r="829">
      <c r="C829" s="8"/>
      <c r="D829" s="8"/>
      <c r="F829" s="7"/>
      <c r="H829" s="6"/>
      <c r="K829" s="6"/>
      <c r="Q829" s="7"/>
      <c r="R829" s="8"/>
      <c r="S829" s="8"/>
    </row>
    <row r="830">
      <c r="C830" s="8"/>
      <c r="D830" s="8"/>
      <c r="F830" s="7"/>
      <c r="H830" s="6"/>
      <c r="K830" s="6"/>
      <c r="Q830" s="7"/>
      <c r="R830" s="8"/>
      <c r="S830" s="8"/>
    </row>
    <row r="831">
      <c r="C831" s="8"/>
      <c r="D831" s="8"/>
      <c r="F831" s="7"/>
      <c r="H831" s="6"/>
      <c r="K831" s="6"/>
      <c r="Q831" s="7"/>
      <c r="R831" s="8"/>
      <c r="S831" s="8"/>
    </row>
    <row r="832">
      <c r="C832" s="8"/>
      <c r="D832" s="8"/>
      <c r="F832" s="7"/>
      <c r="H832" s="6"/>
      <c r="K832" s="6"/>
      <c r="Q832" s="7"/>
      <c r="R832" s="8"/>
      <c r="S832" s="8"/>
    </row>
    <row r="833">
      <c r="C833" s="8"/>
      <c r="D833" s="8"/>
      <c r="F833" s="7"/>
      <c r="H833" s="6"/>
      <c r="K833" s="6"/>
      <c r="Q833" s="7"/>
      <c r="R833" s="8"/>
      <c r="S833" s="8"/>
    </row>
    <row r="834">
      <c r="C834" s="8"/>
      <c r="D834" s="8"/>
      <c r="F834" s="7"/>
      <c r="H834" s="6"/>
      <c r="K834" s="6"/>
      <c r="Q834" s="7"/>
      <c r="R834" s="8"/>
      <c r="S834" s="8"/>
    </row>
    <row r="835">
      <c r="C835" s="8"/>
      <c r="D835" s="8"/>
      <c r="F835" s="7"/>
      <c r="H835" s="6"/>
      <c r="K835" s="6"/>
      <c r="Q835" s="7"/>
      <c r="R835" s="8"/>
      <c r="S835" s="8"/>
    </row>
    <row r="836">
      <c r="C836" s="8"/>
      <c r="D836" s="8"/>
      <c r="F836" s="7"/>
      <c r="H836" s="6"/>
      <c r="K836" s="6"/>
      <c r="Q836" s="7"/>
      <c r="R836" s="8"/>
      <c r="S836" s="8"/>
    </row>
    <row r="837">
      <c r="C837" s="8"/>
      <c r="D837" s="8"/>
      <c r="F837" s="7"/>
      <c r="H837" s="6"/>
      <c r="K837" s="6"/>
      <c r="Q837" s="7"/>
      <c r="R837" s="8"/>
      <c r="S837" s="8"/>
    </row>
    <row r="838">
      <c r="C838" s="8"/>
      <c r="D838" s="8"/>
      <c r="F838" s="7"/>
      <c r="H838" s="6"/>
      <c r="K838" s="6"/>
      <c r="Q838" s="7"/>
      <c r="R838" s="8"/>
      <c r="S838" s="8"/>
    </row>
    <row r="839">
      <c r="C839" s="8"/>
      <c r="D839" s="8"/>
      <c r="F839" s="7"/>
      <c r="H839" s="6"/>
      <c r="K839" s="6"/>
      <c r="Q839" s="7"/>
      <c r="R839" s="8"/>
      <c r="S839" s="8"/>
    </row>
    <row r="840">
      <c r="C840" s="8"/>
      <c r="D840" s="8"/>
      <c r="F840" s="7"/>
      <c r="H840" s="6"/>
      <c r="K840" s="6"/>
      <c r="Q840" s="7"/>
      <c r="R840" s="8"/>
      <c r="S840" s="8"/>
    </row>
    <row r="841">
      <c r="C841" s="8"/>
      <c r="D841" s="8"/>
      <c r="F841" s="7"/>
      <c r="H841" s="6"/>
      <c r="K841" s="6"/>
      <c r="Q841" s="7"/>
      <c r="R841" s="8"/>
      <c r="S841" s="8"/>
    </row>
    <row r="842">
      <c r="C842" s="8"/>
      <c r="D842" s="8"/>
      <c r="F842" s="7"/>
      <c r="H842" s="6"/>
      <c r="K842" s="6"/>
      <c r="Q842" s="7"/>
      <c r="R842" s="8"/>
      <c r="S842" s="8"/>
    </row>
    <row r="843">
      <c r="C843" s="8"/>
      <c r="D843" s="8"/>
      <c r="F843" s="7"/>
      <c r="H843" s="6"/>
      <c r="K843" s="6"/>
      <c r="Q843" s="7"/>
      <c r="R843" s="8"/>
      <c r="S843" s="8"/>
    </row>
    <row r="844">
      <c r="C844" s="8"/>
      <c r="D844" s="8"/>
      <c r="F844" s="7"/>
      <c r="H844" s="6"/>
      <c r="K844" s="6"/>
      <c r="Q844" s="7"/>
      <c r="R844" s="8"/>
      <c r="S844" s="8"/>
    </row>
    <row r="845">
      <c r="C845" s="8"/>
      <c r="D845" s="8"/>
      <c r="F845" s="7"/>
      <c r="H845" s="6"/>
      <c r="K845" s="6"/>
      <c r="Q845" s="7"/>
      <c r="R845" s="8"/>
      <c r="S845" s="8"/>
    </row>
    <row r="846">
      <c r="C846" s="8"/>
      <c r="D846" s="8"/>
      <c r="F846" s="7"/>
      <c r="H846" s="6"/>
      <c r="K846" s="6"/>
      <c r="Q846" s="7"/>
      <c r="R846" s="8"/>
      <c r="S846" s="8"/>
    </row>
    <row r="847">
      <c r="C847" s="8"/>
      <c r="D847" s="8"/>
      <c r="F847" s="7"/>
      <c r="H847" s="6"/>
      <c r="K847" s="6"/>
      <c r="Q847" s="7"/>
      <c r="R847" s="8"/>
      <c r="S847" s="8"/>
    </row>
    <row r="848">
      <c r="C848" s="8"/>
      <c r="D848" s="8"/>
      <c r="F848" s="7"/>
      <c r="H848" s="6"/>
      <c r="K848" s="6"/>
      <c r="Q848" s="7"/>
      <c r="R848" s="8"/>
      <c r="S848" s="8"/>
    </row>
    <row r="849">
      <c r="C849" s="8"/>
      <c r="D849" s="8"/>
      <c r="F849" s="7"/>
      <c r="H849" s="6"/>
      <c r="K849" s="6"/>
      <c r="Q849" s="7"/>
      <c r="R849" s="8"/>
      <c r="S849" s="8"/>
    </row>
    <row r="850">
      <c r="C850" s="8"/>
      <c r="D850" s="8"/>
      <c r="F850" s="7"/>
      <c r="H850" s="6"/>
      <c r="K850" s="6"/>
      <c r="Q850" s="7"/>
      <c r="R850" s="8"/>
      <c r="S850" s="8"/>
    </row>
    <row r="851">
      <c r="C851" s="8"/>
      <c r="D851" s="8"/>
      <c r="F851" s="7"/>
      <c r="H851" s="6"/>
      <c r="K851" s="6"/>
      <c r="Q851" s="7"/>
      <c r="R851" s="8"/>
      <c r="S851" s="8"/>
    </row>
    <row r="852">
      <c r="C852" s="8"/>
      <c r="D852" s="8"/>
      <c r="F852" s="7"/>
      <c r="H852" s="6"/>
      <c r="K852" s="6"/>
      <c r="Q852" s="7"/>
      <c r="R852" s="8"/>
      <c r="S852" s="8"/>
    </row>
    <row r="853">
      <c r="C853" s="8"/>
      <c r="D853" s="8"/>
      <c r="F853" s="7"/>
      <c r="H853" s="6"/>
      <c r="K853" s="6"/>
      <c r="Q853" s="7"/>
      <c r="R853" s="8"/>
      <c r="S853" s="8"/>
    </row>
    <row r="854">
      <c r="C854" s="8"/>
      <c r="D854" s="8"/>
      <c r="F854" s="7"/>
      <c r="H854" s="6"/>
      <c r="K854" s="6"/>
      <c r="Q854" s="7"/>
      <c r="R854" s="8"/>
      <c r="S854" s="8"/>
    </row>
    <row r="855">
      <c r="C855" s="8"/>
      <c r="D855" s="8"/>
      <c r="F855" s="7"/>
      <c r="H855" s="6"/>
      <c r="K855" s="6"/>
      <c r="Q855" s="7"/>
      <c r="R855" s="8"/>
      <c r="S855" s="8"/>
    </row>
    <row r="856">
      <c r="C856" s="8"/>
      <c r="D856" s="8"/>
      <c r="F856" s="7"/>
      <c r="H856" s="6"/>
      <c r="K856" s="6"/>
      <c r="Q856" s="7"/>
      <c r="R856" s="8"/>
      <c r="S856" s="8"/>
    </row>
    <row r="857">
      <c r="C857" s="8"/>
      <c r="D857" s="8"/>
      <c r="F857" s="7"/>
      <c r="H857" s="6"/>
      <c r="K857" s="6"/>
      <c r="Q857" s="7"/>
      <c r="R857" s="8"/>
      <c r="S857" s="8"/>
    </row>
    <row r="858">
      <c r="C858" s="8"/>
      <c r="D858" s="8"/>
      <c r="F858" s="7"/>
      <c r="H858" s="6"/>
      <c r="K858" s="6"/>
      <c r="Q858" s="7"/>
      <c r="R858" s="8"/>
      <c r="S858" s="8"/>
    </row>
    <row r="859">
      <c r="C859" s="8"/>
      <c r="D859" s="8"/>
      <c r="F859" s="7"/>
      <c r="H859" s="6"/>
      <c r="K859" s="6"/>
      <c r="Q859" s="7"/>
      <c r="R859" s="8"/>
      <c r="S859" s="8"/>
    </row>
    <row r="860">
      <c r="C860" s="8"/>
      <c r="D860" s="8"/>
      <c r="F860" s="7"/>
      <c r="H860" s="6"/>
      <c r="K860" s="6"/>
      <c r="Q860" s="7"/>
      <c r="R860" s="8"/>
      <c r="S860" s="8"/>
    </row>
    <row r="861">
      <c r="C861" s="8"/>
      <c r="D861" s="8"/>
      <c r="F861" s="7"/>
      <c r="H861" s="6"/>
      <c r="K861" s="6"/>
      <c r="Q861" s="7"/>
      <c r="R861" s="8"/>
      <c r="S861" s="8"/>
    </row>
    <row r="862">
      <c r="C862" s="8"/>
      <c r="D862" s="8"/>
      <c r="F862" s="7"/>
      <c r="H862" s="6"/>
      <c r="K862" s="6"/>
      <c r="Q862" s="7"/>
      <c r="R862" s="8"/>
      <c r="S862" s="8"/>
    </row>
    <row r="863">
      <c r="C863" s="8"/>
      <c r="D863" s="8"/>
      <c r="F863" s="7"/>
      <c r="H863" s="6"/>
      <c r="K863" s="6"/>
      <c r="Q863" s="7"/>
      <c r="R863" s="8"/>
      <c r="S863" s="8"/>
    </row>
    <row r="864">
      <c r="C864" s="8"/>
      <c r="D864" s="8"/>
      <c r="F864" s="7"/>
      <c r="H864" s="6"/>
      <c r="K864" s="6"/>
      <c r="Q864" s="7"/>
      <c r="R864" s="8"/>
      <c r="S864" s="8"/>
    </row>
    <row r="865">
      <c r="C865" s="8"/>
      <c r="D865" s="8"/>
      <c r="F865" s="7"/>
      <c r="H865" s="6"/>
      <c r="K865" s="6"/>
      <c r="Q865" s="7"/>
      <c r="R865" s="8"/>
      <c r="S865" s="8"/>
    </row>
    <row r="866">
      <c r="C866" s="8"/>
      <c r="D866" s="8"/>
      <c r="F866" s="7"/>
      <c r="H866" s="6"/>
      <c r="K866" s="6"/>
      <c r="Q866" s="7"/>
      <c r="R866" s="8"/>
      <c r="S866" s="8"/>
    </row>
    <row r="867">
      <c r="C867" s="8"/>
      <c r="D867" s="8"/>
      <c r="F867" s="7"/>
      <c r="H867" s="6"/>
      <c r="K867" s="6"/>
      <c r="Q867" s="7"/>
      <c r="R867" s="8"/>
      <c r="S867" s="8"/>
    </row>
    <row r="868">
      <c r="C868" s="8"/>
      <c r="D868" s="8"/>
      <c r="F868" s="7"/>
      <c r="H868" s="6"/>
      <c r="K868" s="6"/>
      <c r="Q868" s="7"/>
      <c r="R868" s="8"/>
      <c r="S868" s="8"/>
    </row>
    <row r="869">
      <c r="C869" s="8"/>
      <c r="D869" s="8"/>
      <c r="F869" s="7"/>
      <c r="H869" s="6"/>
      <c r="K869" s="6"/>
      <c r="Q869" s="7"/>
      <c r="R869" s="8"/>
      <c r="S869" s="8"/>
    </row>
    <row r="870">
      <c r="C870" s="8"/>
      <c r="D870" s="8"/>
      <c r="F870" s="7"/>
      <c r="H870" s="6"/>
      <c r="K870" s="6"/>
      <c r="Q870" s="7"/>
      <c r="R870" s="8"/>
      <c r="S870" s="8"/>
    </row>
    <row r="871">
      <c r="C871" s="8"/>
      <c r="D871" s="8"/>
      <c r="F871" s="7"/>
      <c r="H871" s="6"/>
      <c r="K871" s="6"/>
      <c r="Q871" s="7"/>
      <c r="R871" s="8"/>
      <c r="S871" s="8"/>
    </row>
    <row r="872">
      <c r="C872" s="8"/>
      <c r="D872" s="8"/>
      <c r="F872" s="7"/>
      <c r="H872" s="6"/>
      <c r="K872" s="6"/>
      <c r="Q872" s="7"/>
      <c r="R872" s="8"/>
      <c r="S872" s="8"/>
    </row>
    <row r="873">
      <c r="C873" s="8"/>
      <c r="D873" s="8"/>
      <c r="F873" s="7"/>
      <c r="H873" s="6"/>
      <c r="K873" s="6"/>
      <c r="Q873" s="7"/>
      <c r="R873" s="8"/>
      <c r="S873" s="8"/>
    </row>
    <row r="874">
      <c r="C874" s="8"/>
      <c r="D874" s="8"/>
      <c r="F874" s="7"/>
      <c r="H874" s="6"/>
      <c r="K874" s="6"/>
      <c r="Q874" s="7"/>
      <c r="R874" s="8"/>
      <c r="S874" s="8"/>
    </row>
    <row r="875">
      <c r="C875" s="8"/>
      <c r="D875" s="8"/>
      <c r="F875" s="7"/>
      <c r="H875" s="6"/>
      <c r="K875" s="6"/>
      <c r="Q875" s="7"/>
      <c r="R875" s="8"/>
      <c r="S875" s="8"/>
    </row>
    <row r="876">
      <c r="C876" s="8"/>
      <c r="D876" s="8"/>
      <c r="F876" s="7"/>
      <c r="H876" s="6"/>
      <c r="K876" s="6"/>
      <c r="Q876" s="7"/>
      <c r="R876" s="8"/>
      <c r="S876" s="8"/>
    </row>
    <row r="877">
      <c r="C877" s="8"/>
      <c r="D877" s="8"/>
      <c r="F877" s="7"/>
      <c r="H877" s="6"/>
      <c r="K877" s="6"/>
      <c r="Q877" s="7"/>
      <c r="R877" s="8"/>
      <c r="S877" s="8"/>
    </row>
    <row r="878">
      <c r="C878" s="8"/>
      <c r="D878" s="8"/>
      <c r="F878" s="7"/>
      <c r="H878" s="6"/>
      <c r="K878" s="6"/>
      <c r="Q878" s="7"/>
      <c r="R878" s="8"/>
      <c r="S878" s="8"/>
    </row>
    <row r="879">
      <c r="C879" s="8"/>
      <c r="D879" s="8"/>
      <c r="F879" s="7"/>
      <c r="H879" s="6"/>
      <c r="K879" s="6"/>
      <c r="Q879" s="7"/>
      <c r="R879" s="8"/>
      <c r="S879" s="8"/>
    </row>
    <row r="880">
      <c r="C880" s="8"/>
      <c r="D880" s="8"/>
      <c r="F880" s="7"/>
      <c r="H880" s="6"/>
      <c r="K880" s="6"/>
      <c r="Q880" s="7"/>
      <c r="R880" s="8"/>
      <c r="S880" s="8"/>
    </row>
    <row r="881">
      <c r="C881" s="8"/>
      <c r="D881" s="8"/>
      <c r="F881" s="7"/>
      <c r="H881" s="6"/>
      <c r="K881" s="6"/>
      <c r="Q881" s="7"/>
      <c r="R881" s="8"/>
      <c r="S881" s="8"/>
    </row>
    <row r="882">
      <c r="C882" s="8"/>
      <c r="D882" s="8"/>
      <c r="F882" s="7"/>
      <c r="H882" s="6"/>
      <c r="K882" s="6"/>
      <c r="Q882" s="7"/>
      <c r="R882" s="8"/>
      <c r="S882" s="8"/>
    </row>
    <row r="883">
      <c r="C883" s="8"/>
      <c r="D883" s="8"/>
      <c r="F883" s="7"/>
      <c r="H883" s="6"/>
      <c r="K883" s="6"/>
      <c r="Q883" s="7"/>
      <c r="R883" s="8"/>
      <c r="S883" s="8"/>
    </row>
    <row r="884">
      <c r="C884" s="8"/>
      <c r="D884" s="8"/>
      <c r="F884" s="7"/>
      <c r="H884" s="6"/>
      <c r="K884" s="6"/>
      <c r="Q884" s="7"/>
      <c r="R884" s="8"/>
      <c r="S884" s="8"/>
    </row>
    <row r="885">
      <c r="C885" s="8"/>
      <c r="D885" s="8"/>
      <c r="F885" s="7"/>
      <c r="H885" s="6"/>
      <c r="K885" s="6"/>
      <c r="Q885" s="7"/>
      <c r="R885" s="8"/>
      <c r="S885" s="8"/>
    </row>
    <row r="886">
      <c r="C886" s="8"/>
      <c r="D886" s="8"/>
      <c r="F886" s="7"/>
      <c r="H886" s="6"/>
      <c r="K886" s="6"/>
      <c r="Q886" s="7"/>
      <c r="R886" s="8"/>
      <c r="S886" s="8"/>
    </row>
    <row r="887">
      <c r="C887" s="8"/>
      <c r="D887" s="8"/>
      <c r="F887" s="7"/>
      <c r="H887" s="6"/>
      <c r="K887" s="6"/>
      <c r="Q887" s="7"/>
      <c r="R887" s="8"/>
      <c r="S887" s="8"/>
    </row>
    <row r="888">
      <c r="C888" s="8"/>
      <c r="D888" s="8"/>
      <c r="F888" s="7"/>
      <c r="H888" s="6"/>
      <c r="K888" s="6"/>
      <c r="Q888" s="7"/>
      <c r="R888" s="8"/>
      <c r="S888" s="8"/>
    </row>
    <row r="889">
      <c r="C889" s="8"/>
      <c r="D889" s="8"/>
      <c r="F889" s="7"/>
      <c r="H889" s="6"/>
      <c r="K889" s="6"/>
      <c r="Q889" s="7"/>
      <c r="R889" s="8"/>
      <c r="S889" s="8"/>
    </row>
    <row r="890">
      <c r="C890" s="8"/>
      <c r="D890" s="8"/>
      <c r="F890" s="7"/>
      <c r="H890" s="6"/>
      <c r="K890" s="6"/>
      <c r="Q890" s="7"/>
      <c r="R890" s="8"/>
      <c r="S890" s="8"/>
    </row>
    <row r="891">
      <c r="C891" s="8"/>
      <c r="D891" s="8"/>
      <c r="F891" s="7"/>
      <c r="H891" s="6"/>
      <c r="K891" s="6"/>
      <c r="Q891" s="7"/>
      <c r="R891" s="8"/>
      <c r="S891" s="8"/>
    </row>
    <row r="892">
      <c r="C892" s="8"/>
      <c r="D892" s="8"/>
      <c r="F892" s="7"/>
      <c r="H892" s="6"/>
      <c r="K892" s="6"/>
      <c r="Q892" s="7"/>
      <c r="R892" s="8"/>
      <c r="S892" s="8"/>
    </row>
    <row r="893">
      <c r="C893" s="8"/>
      <c r="D893" s="8"/>
      <c r="F893" s="7"/>
      <c r="H893" s="6"/>
      <c r="K893" s="6"/>
      <c r="Q893" s="7"/>
      <c r="R893" s="8"/>
      <c r="S893" s="8"/>
    </row>
    <row r="894">
      <c r="C894" s="8"/>
      <c r="D894" s="8"/>
      <c r="F894" s="7"/>
      <c r="H894" s="6"/>
      <c r="K894" s="6"/>
      <c r="Q894" s="7"/>
      <c r="R894" s="8"/>
      <c r="S894" s="8"/>
    </row>
    <row r="895">
      <c r="C895" s="8"/>
      <c r="D895" s="8"/>
      <c r="F895" s="7"/>
      <c r="H895" s="6"/>
      <c r="K895" s="6"/>
      <c r="Q895" s="7"/>
      <c r="R895" s="8"/>
      <c r="S895" s="8"/>
    </row>
    <row r="896">
      <c r="C896" s="8"/>
      <c r="D896" s="8"/>
      <c r="F896" s="7"/>
      <c r="H896" s="6"/>
      <c r="K896" s="6"/>
      <c r="Q896" s="7"/>
      <c r="R896" s="8"/>
      <c r="S896" s="8"/>
    </row>
    <row r="897">
      <c r="C897" s="8"/>
      <c r="D897" s="8"/>
      <c r="F897" s="7"/>
      <c r="H897" s="6"/>
      <c r="K897" s="6"/>
      <c r="Q897" s="7"/>
      <c r="R897" s="8"/>
      <c r="S897" s="8"/>
    </row>
    <row r="898">
      <c r="C898" s="8"/>
      <c r="D898" s="8"/>
      <c r="F898" s="7"/>
      <c r="H898" s="6"/>
      <c r="K898" s="6"/>
      <c r="Q898" s="7"/>
      <c r="R898" s="8"/>
      <c r="S898" s="8"/>
    </row>
    <row r="899">
      <c r="C899" s="8"/>
      <c r="D899" s="8"/>
      <c r="F899" s="7"/>
      <c r="H899" s="6"/>
      <c r="K899" s="6"/>
      <c r="Q899" s="7"/>
      <c r="R899" s="8"/>
      <c r="S899" s="8"/>
    </row>
    <row r="900">
      <c r="C900" s="8"/>
      <c r="D900" s="8"/>
      <c r="F900" s="7"/>
      <c r="H900" s="6"/>
      <c r="K900" s="6"/>
      <c r="Q900" s="7"/>
      <c r="R900" s="8"/>
      <c r="S900" s="8"/>
    </row>
    <row r="901">
      <c r="C901" s="8"/>
      <c r="D901" s="8"/>
      <c r="F901" s="7"/>
      <c r="H901" s="6"/>
      <c r="K901" s="6"/>
      <c r="Q901" s="7"/>
      <c r="R901" s="8"/>
      <c r="S901" s="8"/>
    </row>
    <row r="902">
      <c r="C902" s="8"/>
      <c r="D902" s="8"/>
      <c r="F902" s="7"/>
      <c r="H902" s="6"/>
      <c r="K902" s="6"/>
      <c r="Q902" s="7"/>
      <c r="R902" s="8"/>
      <c r="S902" s="8"/>
    </row>
    <row r="903">
      <c r="C903" s="8"/>
      <c r="D903" s="8"/>
      <c r="F903" s="7"/>
      <c r="H903" s="6"/>
      <c r="K903" s="6"/>
      <c r="Q903" s="7"/>
      <c r="R903" s="8"/>
      <c r="S903" s="8"/>
    </row>
    <row r="904">
      <c r="C904" s="8"/>
      <c r="D904" s="8"/>
      <c r="F904" s="7"/>
      <c r="H904" s="6"/>
      <c r="K904" s="6"/>
      <c r="Q904" s="7"/>
      <c r="R904" s="8"/>
      <c r="S904" s="8"/>
    </row>
    <row r="905">
      <c r="C905" s="8"/>
      <c r="D905" s="8"/>
      <c r="F905" s="7"/>
      <c r="H905" s="6"/>
      <c r="K905" s="6"/>
      <c r="Q905" s="7"/>
      <c r="R905" s="8"/>
      <c r="S905" s="8"/>
    </row>
    <row r="906">
      <c r="C906" s="8"/>
      <c r="D906" s="8"/>
      <c r="F906" s="7"/>
      <c r="H906" s="6"/>
      <c r="K906" s="6"/>
      <c r="Q906" s="7"/>
      <c r="R906" s="8"/>
      <c r="S906" s="8"/>
    </row>
    <row r="907">
      <c r="C907" s="8"/>
      <c r="D907" s="8"/>
      <c r="F907" s="7"/>
      <c r="H907" s="6"/>
      <c r="K907" s="6"/>
      <c r="Q907" s="7"/>
      <c r="R907" s="8"/>
      <c r="S907" s="8"/>
    </row>
    <row r="908">
      <c r="C908" s="8"/>
      <c r="D908" s="8"/>
      <c r="F908" s="7"/>
      <c r="H908" s="6"/>
      <c r="K908" s="6"/>
      <c r="Q908" s="7"/>
      <c r="R908" s="8"/>
      <c r="S908" s="8"/>
    </row>
    <row r="909">
      <c r="C909" s="8"/>
      <c r="D909" s="8"/>
      <c r="F909" s="7"/>
      <c r="H909" s="6"/>
      <c r="K909" s="6"/>
      <c r="Q909" s="7"/>
      <c r="R909" s="8"/>
      <c r="S909" s="8"/>
    </row>
    <row r="910">
      <c r="C910" s="8"/>
      <c r="D910" s="8"/>
      <c r="F910" s="7"/>
      <c r="H910" s="6"/>
      <c r="K910" s="6"/>
      <c r="Q910" s="7"/>
      <c r="R910" s="8"/>
      <c r="S910" s="8"/>
    </row>
    <row r="911">
      <c r="C911" s="8"/>
      <c r="D911" s="8"/>
      <c r="F911" s="7"/>
      <c r="H911" s="6"/>
      <c r="K911" s="6"/>
      <c r="Q911" s="7"/>
      <c r="R911" s="8"/>
      <c r="S911" s="8"/>
    </row>
    <row r="912">
      <c r="C912" s="8"/>
      <c r="D912" s="8"/>
      <c r="F912" s="7"/>
      <c r="H912" s="6"/>
      <c r="K912" s="6"/>
      <c r="Q912" s="7"/>
      <c r="R912" s="8"/>
      <c r="S912" s="8"/>
    </row>
    <row r="913">
      <c r="C913" s="8"/>
      <c r="D913" s="8"/>
      <c r="F913" s="7"/>
      <c r="H913" s="6"/>
      <c r="K913" s="6"/>
      <c r="Q913" s="7"/>
      <c r="R913" s="8"/>
      <c r="S913" s="8"/>
    </row>
    <row r="914">
      <c r="C914" s="8"/>
      <c r="D914" s="8"/>
      <c r="F914" s="7"/>
      <c r="H914" s="6"/>
      <c r="K914" s="6"/>
      <c r="Q914" s="7"/>
      <c r="R914" s="8"/>
      <c r="S914" s="8"/>
    </row>
    <row r="915">
      <c r="C915" s="8"/>
      <c r="D915" s="8"/>
      <c r="F915" s="7"/>
      <c r="H915" s="6"/>
      <c r="K915" s="6"/>
      <c r="Q915" s="7"/>
      <c r="R915" s="8"/>
      <c r="S915" s="8"/>
    </row>
    <row r="916">
      <c r="C916" s="8"/>
      <c r="D916" s="8"/>
      <c r="F916" s="7"/>
      <c r="H916" s="6"/>
      <c r="K916" s="6"/>
      <c r="Q916" s="7"/>
      <c r="R916" s="8"/>
      <c r="S916" s="8"/>
    </row>
    <row r="917">
      <c r="C917" s="8"/>
      <c r="D917" s="8"/>
      <c r="F917" s="7"/>
      <c r="H917" s="6"/>
      <c r="K917" s="6"/>
      <c r="Q917" s="7"/>
      <c r="R917" s="8"/>
      <c r="S917" s="8"/>
    </row>
    <row r="918">
      <c r="C918" s="8"/>
      <c r="D918" s="8"/>
      <c r="F918" s="7"/>
      <c r="H918" s="6"/>
      <c r="K918" s="6"/>
      <c r="Q918" s="7"/>
      <c r="R918" s="8"/>
      <c r="S918" s="8"/>
    </row>
    <row r="919">
      <c r="C919" s="8"/>
      <c r="D919" s="8"/>
      <c r="F919" s="7"/>
      <c r="H919" s="6"/>
      <c r="K919" s="6"/>
      <c r="Q919" s="7"/>
      <c r="R919" s="8"/>
      <c r="S919" s="8"/>
    </row>
    <row r="920">
      <c r="C920" s="8"/>
      <c r="D920" s="8"/>
      <c r="F920" s="7"/>
      <c r="H920" s="6"/>
      <c r="K920" s="6"/>
      <c r="Q920" s="7"/>
      <c r="R920" s="8"/>
      <c r="S920" s="8"/>
    </row>
    <row r="921">
      <c r="C921" s="8"/>
      <c r="D921" s="8"/>
      <c r="F921" s="7"/>
      <c r="H921" s="6"/>
      <c r="K921" s="6"/>
      <c r="Q921" s="7"/>
      <c r="R921" s="8"/>
      <c r="S921" s="8"/>
    </row>
    <row r="922">
      <c r="C922" s="8"/>
      <c r="D922" s="8"/>
      <c r="F922" s="7"/>
      <c r="H922" s="6"/>
      <c r="K922" s="6"/>
      <c r="Q922" s="7"/>
      <c r="R922" s="8"/>
      <c r="S922" s="8"/>
    </row>
    <row r="923">
      <c r="C923" s="8"/>
      <c r="D923" s="8"/>
      <c r="F923" s="7"/>
      <c r="H923" s="6"/>
      <c r="K923" s="6"/>
      <c r="Q923" s="7"/>
      <c r="R923" s="8"/>
      <c r="S923" s="8"/>
    </row>
    <row r="924">
      <c r="C924" s="8"/>
      <c r="D924" s="8"/>
      <c r="F924" s="7"/>
      <c r="H924" s="6"/>
      <c r="K924" s="6"/>
      <c r="Q924" s="7"/>
      <c r="R924" s="8"/>
      <c r="S924" s="8"/>
    </row>
    <row r="925">
      <c r="C925" s="8"/>
      <c r="D925" s="8"/>
      <c r="F925" s="7"/>
      <c r="H925" s="6"/>
      <c r="K925" s="6"/>
      <c r="Q925" s="7"/>
      <c r="R925" s="8"/>
      <c r="S925" s="8"/>
    </row>
    <row r="926">
      <c r="C926" s="8"/>
      <c r="D926" s="8"/>
      <c r="F926" s="7"/>
      <c r="H926" s="6"/>
      <c r="K926" s="6"/>
      <c r="Q926" s="7"/>
      <c r="R926" s="8"/>
      <c r="S926" s="8"/>
    </row>
    <row r="927">
      <c r="C927" s="8"/>
      <c r="D927" s="8"/>
      <c r="F927" s="7"/>
      <c r="H927" s="6"/>
      <c r="K927" s="6"/>
      <c r="Q927" s="7"/>
      <c r="R927" s="8"/>
      <c r="S927" s="8"/>
    </row>
    <row r="928">
      <c r="C928" s="8"/>
      <c r="D928" s="8"/>
      <c r="F928" s="7"/>
      <c r="H928" s="6"/>
      <c r="K928" s="6"/>
      <c r="Q928" s="7"/>
      <c r="R928" s="8"/>
      <c r="S928" s="8"/>
    </row>
    <row r="929">
      <c r="C929" s="8"/>
      <c r="D929" s="8"/>
      <c r="F929" s="7"/>
      <c r="H929" s="6"/>
      <c r="K929" s="6"/>
      <c r="Q929" s="7"/>
      <c r="R929" s="8"/>
      <c r="S929" s="8"/>
    </row>
    <row r="930">
      <c r="C930" s="8"/>
      <c r="D930" s="8"/>
      <c r="F930" s="7"/>
      <c r="H930" s="6"/>
      <c r="K930" s="6"/>
      <c r="Q930" s="7"/>
      <c r="R930" s="8"/>
      <c r="S930" s="8"/>
    </row>
    <row r="931">
      <c r="C931" s="8"/>
      <c r="D931" s="8"/>
      <c r="F931" s="7"/>
      <c r="H931" s="6"/>
      <c r="K931" s="6"/>
      <c r="Q931" s="7"/>
      <c r="R931" s="8"/>
      <c r="S931" s="8"/>
    </row>
    <row r="932">
      <c r="C932" s="8"/>
      <c r="D932" s="8"/>
      <c r="F932" s="7"/>
      <c r="H932" s="6"/>
      <c r="K932" s="6"/>
      <c r="Q932" s="7"/>
      <c r="R932" s="8"/>
      <c r="S932" s="8"/>
    </row>
    <row r="933">
      <c r="C933" s="8"/>
      <c r="D933" s="8"/>
      <c r="F933" s="7"/>
      <c r="H933" s="6"/>
      <c r="K933" s="6"/>
      <c r="Q933" s="7"/>
      <c r="R933" s="8"/>
      <c r="S933" s="8"/>
    </row>
    <row r="934">
      <c r="C934" s="8"/>
      <c r="D934" s="8"/>
      <c r="F934" s="7"/>
      <c r="H934" s="6"/>
      <c r="K934" s="6"/>
      <c r="Q934" s="7"/>
      <c r="R934" s="8"/>
      <c r="S934" s="8"/>
    </row>
    <row r="935">
      <c r="C935" s="8"/>
      <c r="D935" s="8"/>
      <c r="F935" s="7"/>
      <c r="H935" s="6"/>
      <c r="K935" s="6"/>
      <c r="Q935" s="7"/>
      <c r="R935" s="8"/>
      <c r="S935" s="8"/>
    </row>
    <row r="936">
      <c r="C936" s="8"/>
      <c r="D936" s="8"/>
      <c r="F936" s="7"/>
      <c r="H936" s="6"/>
      <c r="K936" s="6"/>
      <c r="Q936" s="7"/>
      <c r="R936" s="8"/>
      <c r="S936" s="8"/>
    </row>
    <row r="937">
      <c r="C937" s="8"/>
      <c r="D937" s="8"/>
      <c r="F937" s="7"/>
      <c r="H937" s="6"/>
      <c r="K937" s="6"/>
      <c r="Q937" s="7"/>
      <c r="R937" s="8"/>
      <c r="S937" s="8"/>
    </row>
    <row r="938">
      <c r="C938" s="8"/>
      <c r="D938" s="8"/>
      <c r="F938" s="7"/>
      <c r="H938" s="6"/>
      <c r="K938" s="6"/>
      <c r="Q938" s="7"/>
      <c r="R938" s="8"/>
      <c r="S938" s="8"/>
    </row>
    <row r="939">
      <c r="C939" s="8"/>
      <c r="D939" s="8"/>
      <c r="F939" s="7"/>
      <c r="H939" s="6"/>
      <c r="K939" s="6"/>
      <c r="Q939" s="7"/>
      <c r="R939" s="8"/>
      <c r="S939" s="8"/>
    </row>
    <row r="940">
      <c r="C940" s="8"/>
      <c r="D940" s="8"/>
      <c r="F940" s="7"/>
      <c r="H940" s="6"/>
      <c r="K940" s="6"/>
      <c r="Q940" s="7"/>
      <c r="R940" s="8"/>
      <c r="S940" s="8"/>
    </row>
    <row r="941">
      <c r="C941" s="8"/>
      <c r="D941" s="8"/>
      <c r="F941" s="7"/>
      <c r="H941" s="6"/>
      <c r="K941" s="6"/>
      <c r="Q941" s="7"/>
      <c r="R941" s="8"/>
      <c r="S941" s="8"/>
    </row>
    <row r="942">
      <c r="C942" s="8"/>
      <c r="D942" s="8"/>
      <c r="F942" s="7"/>
      <c r="H942" s="6"/>
      <c r="K942" s="6"/>
      <c r="Q942" s="7"/>
      <c r="R942" s="8"/>
      <c r="S942" s="8"/>
    </row>
    <row r="943">
      <c r="C943" s="8"/>
      <c r="D943" s="8"/>
      <c r="F943" s="7"/>
      <c r="H943" s="6"/>
      <c r="K943" s="6"/>
      <c r="Q943" s="7"/>
      <c r="R943" s="8"/>
      <c r="S943" s="8"/>
    </row>
    <row r="944">
      <c r="C944" s="8"/>
      <c r="D944" s="8"/>
      <c r="F944" s="7"/>
      <c r="H944" s="6"/>
      <c r="K944" s="6"/>
      <c r="Q944" s="7"/>
      <c r="R944" s="8"/>
      <c r="S944" s="8"/>
    </row>
    <row r="945">
      <c r="C945" s="8"/>
      <c r="D945" s="8"/>
      <c r="F945" s="7"/>
      <c r="H945" s="6"/>
      <c r="K945" s="6"/>
      <c r="Q945" s="7"/>
      <c r="R945" s="8"/>
      <c r="S945" s="8"/>
    </row>
    <row r="946">
      <c r="C946" s="8"/>
      <c r="D946" s="8"/>
      <c r="F946" s="7"/>
      <c r="H946" s="6"/>
      <c r="K946" s="6"/>
      <c r="Q946" s="7"/>
      <c r="R946" s="8"/>
      <c r="S946" s="8"/>
    </row>
    <row r="947">
      <c r="C947" s="8"/>
      <c r="D947" s="8"/>
      <c r="F947" s="7"/>
      <c r="H947" s="6"/>
      <c r="K947" s="6"/>
      <c r="Q947" s="7"/>
      <c r="R947" s="8"/>
      <c r="S947" s="8"/>
    </row>
    <row r="948">
      <c r="C948" s="8"/>
      <c r="D948" s="8"/>
      <c r="F948" s="7"/>
      <c r="H948" s="6"/>
      <c r="K948" s="6"/>
      <c r="Q948" s="7"/>
      <c r="R948" s="8"/>
      <c r="S948" s="8"/>
    </row>
    <row r="949">
      <c r="C949" s="8"/>
      <c r="D949" s="8"/>
      <c r="F949" s="7"/>
      <c r="H949" s="6"/>
      <c r="K949" s="6"/>
      <c r="Q949" s="7"/>
      <c r="R949" s="8"/>
      <c r="S949" s="8"/>
    </row>
    <row r="950">
      <c r="C950" s="8"/>
      <c r="D950" s="8"/>
      <c r="F950" s="7"/>
      <c r="H950" s="6"/>
      <c r="K950" s="6"/>
      <c r="Q950" s="7"/>
      <c r="R950" s="8"/>
      <c r="S950" s="8"/>
    </row>
    <row r="951">
      <c r="C951" s="8"/>
      <c r="D951" s="8"/>
      <c r="F951" s="7"/>
      <c r="H951" s="6"/>
      <c r="K951" s="6"/>
      <c r="Q951" s="7"/>
      <c r="R951" s="8"/>
      <c r="S951" s="8"/>
    </row>
    <row r="952">
      <c r="C952" s="8"/>
      <c r="D952" s="8"/>
      <c r="F952" s="7"/>
      <c r="H952" s="6"/>
      <c r="K952" s="6"/>
      <c r="Q952" s="7"/>
      <c r="R952" s="8"/>
      <c r="S952" s="8"/>
    </row>
    <row r="953">
      <c r="C953" s="8"/>
      <c r="D953" s="8"/>
      <c r="F953" s="7"/>
      <c r="H953" s="6"/>
      <c r="K953" s="6"/>
      <c r="Q953" s="7"/>
      <c r="R953" s="8"/>
      <c r="S953" s="8"/>
    </row>
    <row r="954">
      <c r="C954" s="8"/>
      <c r="D954" s="8"/>
      <c r="F954" s="7"/>
      <c r="H954" s="6"/>
      <c r="K954" s="6"/>
      <c r="Q954" s="7"/>
      <c r="R954" s="8"/>
      <c r="S954" s="8"/>
    </row>
    <row r="955">
      <c r="C955" s="8"/>
      <c r="D955" s="8"/>
      <c r="F955" s="7"/>
      <c r="H955" s="6"/>
      <c r="K955" s="6"/>
      <c r="Q955" s="7"/>
      <c r="R955" s="8"/>
      <c r="S955" s="8"/>
    </row>
    <row r="956">
      <c r="C956" s="8"/>
      <c r="D956" s="8"/>
      <c r="F956" s="7"/>
      <c r="H956" s="6"/>
      <c r="K956" s="6"/>
      <c r="Q956" s="7"/>
      <c r="R956" s="8"/>
      <c r="S956" s="8"/>
    </row>
    <row r="957">
      <c r="C957" s="8"/>
      <c r="D957" s="8"/>
      <c r="F957" s="7"/>
      <c r="H957" s="6"/>
      <c r="K957" s="6"/>
      <c r="Q957" s="7"/>
      <c r="R957" s="8"/>
      <c r="S957" s="8"/>
    </row>
    <row r="958">
      <c r="C958" s="8"/>
      <c r="D958" s="8"/>
      <c r="F958" s="7"/>
      <c r="H958" s="6"/>
      <c r="K958" s="6"/>
      <c r="Q958" s="7"/>
      <c r="R958" s="8"/>
      <c r="S958" s="8"/>
    </row>
    <row r="959">
      <c r="C959" s="8"/>
      <c r="D959" s="8"/>
      <c r="F959" s="7"/>
      <c r="H959" s="6"/>
      <c r="K959" s="6"/>
      <c r="Q959" s="7"/>
      <c r="R959" s="8"/>
      <c r="S959" s="8"/>
    </row>
    <row r="960">
      <c r="C960" s="8"/>
      <c r="D960" s="8"/>
      <c r="F960" s="7"/>
      <c r="H960" s="6"/>
      <c r="K960" s="6"/>
      <c r="Q960" s="7"/>
      <c r="R960" s="8"/>
      <c r="S960" s="8"/>
    </row>
    <row r="961">
      <c r="C961" s="8"/>
      <c r="D961" s="8"/>
      <c r="F961" s="7"/>
      <c r="H961" s="6"/>
      <c r="K961" s="6"/>
      <c r="Q961" s="7"/>
      <c r="R961" s="8"/>
      <c r="S961" s="8"/>
    </row>
    <row r="962">
      <c r="C962" s="8"/>
      <c r="D962" s="8"/>
      <c r="F962" s="7"/>
      <c r="H962" s="6"/>
      <c r="K962" s="6"/>
      <c r="Q962" s="7"/>
      <c r="R962" s="8"/>
      <c r="S962" s="8"/>
    </row>
    <row r="963">
      <c r="C963" s="8"/>
      <c r="D963" s="8"/>
      <c r="F963" s="7"/>
      <c r="H963" s="6"/>
      <c r="K963" s="6"/>
      <c r="Q963" s="7"/>
      <c r="R963" s="8"/>
      <c r="S963" s="8"/>
    </row>
    <row r="964">
      <c r="C964" s="8"/>
      <c r="D964" s="8"/>
      <c r="F964" s="7"/>
      <c r="H964" s="6"/>
      <c r="K964" s="6"/>
      <c r="Q964" s="7"/>
      <c r="R964" s="8"/>
      <c r="S964" s="8"/>
    </row>
    <row r="965">
      <c r="C965" s="8"/>
      <c r="D965" s="8"/>
      <c r="F965" s="7"/>
      <c r="H965" s="6"/>
      <c r="K965" s="6"/>
      <c r="Q965" s="7"/>
      <c r="R965" s="8"/>
      <c r="S965" s="8"/>
    </row>
    <row r="966">
      <c r="C966" s="8"/>
      <c r="D966" s="8"/>
      <c r="F966" s="7"/>
      <c r="H966" s="6"/>
      <c r="K966" s="6"/>
      <c r="Q966" s="7"/>
      <c r="R966" s="8"/>
      <c r="S966" s="8"/>
    </row>
    <row r="967">
      <c r="C967" s="8"/>
      <c r="D967" s="8"/>
      <c r="F967" s="7"/>
      <c r="H967" s="6"/>
      <c r="K967" s="6"/>
      <c r="Q967" s="7"/>
      <c r="R967" s="8"/>
      <c r="S967" s="8"/>
    </row>
    <row r="968">
      <c r="C968" s="8"/>
      <c r="D968" s="8"/>
      <c r="F968" s="7"/>
      <c r="H968" s="6"/>
      <c r="K968" s="6"/>
      <c r="Q968" s="7"/>
      <c r="R968" s="8"/>
      <c r="S968" s="8"/>
    </row>
    <row r="969">
      <c r="C969" s="8"/>
      <c r="D969" s="8"/>
      <c r="F969" s="7"/>
      <c r="H969" s="6"/>
      <c r="K969" s="6"/>
      <c r="Q969" s="7"/>
      <c r="R969" s="8"/>
      <c r="S969" s="8"/>
    </row>
    <row r="970">
      <c r="C970" s="8"/>
      <c r="D970" s="8"/>
      <c r="F970" s="7"/>
      <c r="H970" s="6"/>
      <c r="K970" s="6"/>
      <c r="Q970" s="7"/>
      <c r="R970" s="8"/>
      <c r="S970" s="8"/>
    </row>
    <row r="971">
      <c r="C971" s="8"/>
      <c r="D971" s="8"/>
      <c r="F971" s="7"/>
      <c r="H971" s="6"/>
      <c r="K971" s="6"/>
      <c r="Q971" s="7"/>
      <c r="R971" s="8"/>
      <c r="S971" s="8"/>
    </row>
    <row r="972">
      <c r="C972" s="8"/>
      <c r="D972" s="8"/>
      <c r="F972" s="7"/>
      <c r="H972" s="6"/>
      <c r="K972" s="6"/>
      <c r="Q972" s="7"/>
      <c r="R972" s="8"/>
      <c r="S972" s="8"/>
    </row>
    <row r="973">
      <c r="C973" s="8"/>
      <c r="D973" s="8"/>
      <c r="F973" s="7"/>
      <c r="H973" s="6"/>
      <c r="K973" s="6"/>
      <c r="Q973" s="7"/>
      <c r="R973" s="8"/>
      <c r="S973" s="8"/>
    </row>
    <row r="974">
      <c r="C974" s="8"/>
      <c r="D974" s="8"/>
      <c r="F974" s="7"/>
      <c r="H974" s="6"/>
      <c r="K974" s="6"/>
      <c r="Q974" s="7"/>
      <c r="R974" s="8"/>
      <c r="S974" s="8"/>
    </row>
    <row r="975">
      <c r="C975" s="8"/>
      <c r="D975" s="8"/>
      <c r="F975" s="7"/>
      <c r="H975" s="6"/>
      <c r="K975" s="6"/>
      <c r="Q975" s="7"/>
      <c r="R975" s="8"/>
      <c r="S975" s="8"/>
    </row>
    <row r="976">
      <c r="C976" s="8"/>
      <c r="D976" s="8"/>
      <c r="F976" s="7"/>
      <c r="H976" s="6"/>
      <c r="K976" s="6"/>
      <c r="Q976" s="7"/>
      <c r="R976" s="8"/>
      <c r="S976" s="8"/>
    </row>
    <row r="977">
      <c r="C977" s="8"/>
      <c r="D977" s="8"/>
      <c r="F977" s="7"/>
      <c r="H977" s="6"/>
      <c r="K977" s="6"/>
      <c r="Q977" s="7"/>
      <c r="R977" s="8"/>
      <c r="S977" s="8"/>
    </row>
    <row r="978">
      <c r="C978" s="8"/>
      <c r="D978" s="8"/>
      <c r="F978" s="7"/>
      <c r="H978" s="6"/>
      <c r="K978" s="6"/>
      <c r="Q978" s="7"/>
      <c r="R978" s="8"/>
      <c r="S978" s="8"/>
    </row>
    <row r="979">
      <c r="C979" s="8"/>
      <c r="D979" s="8"/>
      <c r="F979" s="7"/>
      <c r="H979" s="6"/>
      <c r="K979" s="6"/>
      <c r="Q979" s="7"/>
      <c r="R979" s="8"/>
      <c r="S979" s="8"/>
    </row>
    <row r="980">
      <c r="C980" s="8"/>
      <c r="D980" s="8"/>
      <c r="F980" s="7"/>
      <c r="H980" s="6"/>
      <c r="K980" s="6"/>
      <c r="Q980" s="7"/>
      <c r="R980" s="8"/>
      <c r="S980" s="8"/>
    </row>
    <row r="981">
      <c r="C981" s="8"/>
      <c r="D981" s="8"/>
      <c r="F981" s="7"/>
      <c r="H981" s="6"/>
      <c r="K981" s="6"/>
      <c r="Q981" s="7"/>
      <c r="R981" s="8"/>
      <c r="S981" s="8"/>
    </row>
    <row r="982">
      <c r="C982" s="8"/>
      <c r="D982" s="8"/>
      <c r="F982" s="7"/>
      <c r="H982" s="6"/>
      <c r="K982" s="6"/>
      <c r="Q982" s="7"/>
      <c r="R982" s="8"/>
      <c r="S982" s="8"/>
    </row>
    <row r="983">
      <c r="C983" s="8"/>
      <c r="D983" s="8"/>
      <c r="F983" s="7"/>
      <c r="H983" s="6"/>
      <c r="K983" s="6"/>
      <c r="Q983" s="7"/>
      <c r="R983" s="8"/>
      <c r="S983" s="8"/>
    </row>
    <row r="984">
      <c r="C984" s="8"/>
      <c r="D984" s="8"/>
      <c r="F984" s="7"/>
      <c r="H984" s="6"/>
      <c r="K984" s="6"/>
      <c r="Q984" s="7"/>
      <c r="R984" s="8"/>
      <c r="S984" s="8"/>
    </row>
    <row r="985">
      <c r="C985" s="8"/>
      <c r="D985" s="8"/>
      <c r="F985" s="7"/>
      <c r="H985" s="6"/>
      <c r="K985" s="6"/>
      <c r="Q985" s="7"/>
      <c r="R985" s="8"/>
      <c r="S985" s="8"/>
    </row>
    <row r="986">
      <c r="C986" s="8"/>
      <c r="D986" s="8"/>
      <c r="F986" s="7"/>
      <c r="H986" s="6"/>
      <c r="K986" s="6"/>
      <c r="Q986" s="7"/>
      <c r="R986" s="8"/>
      <c r="S986" s="8"/>
    </row>
    <row r="987">
      <c r="C987" s="8"/>
      <c r="D987" s="8"/>
      <c r="F987" s="7"/>
      <c r="H987" s="6"/>
      <c r="K987" s="6"/>
      <c r="Q987" s="7"/>
      <c r="R987" s="8"/>
      <c r="S987" s="8"/>
    </row>
    <row r="988">
      <c r="C988" s="8"/>
      <c r="D988" s="8"/>
      <c r="F988" s="7"/>
      <c r="H988" s="6"/>
      <c r="K988" s="6"/>
      <c r="Q988" s="7"/>
      <c r="R988" s="8"/>
      <c r="S988" s="8"/>
    </row>
    <row r="989">
      <c r="C989" s="8"/>
      <c r="D989" s="8"/>
      <c r="F989" s="7"/>
      <c r="H989" s="6"/>
      <c r="K989" s="6"/>
      <c r="Q989" s="7"/>
      <c r="R989" s="8"/>
      <c r="S989" s="8"/>
    </row>
    <row r="990">
      <c r="C990" s="8"/>
      <c r="D990" s="8"/>
      <c r="F990" s="7"/>
      <c r="H990" s="6"/>
      <c r="K990" s="6"/>
      <c r="Q990" s="7"/>
      <c r="R990" s="8"/>
      <c r="S990" s="8"/>
    </row>
    <row r="991">
      <c r="C991" s="8"/>
      <c r="D991" s="8"/>
      <c r="F991" s="7"/>
      <c r="H991" s="6"/>
      <c r="K991" s="6"/>
      <c r="Q991" s="7"/>
      <c r="R991" s="8"/>
      <c r="S991" s="8"/>
    </row>
    <row r="992">
      <c r="C992" s="8"/>
      <c r="D992" s="8"/>
      <c r="F992" s="7"/>
      <c r="H992" s="6"/>
      <c r="K992" s="6"/>
      <c r="Q992" s="7"/>
      <c r="R992" s="8"/>
      <c r="S992" s="8"/>
    </row>
    <row r="993">
      <c r="C993" s="8"/>
      <c r="D993" s="8"/>
      <c r="F993" s="7"/>
      <c r="H993" s="6"/>
      <c r="K993" s="6"/>
      <c r="Q993" s="7"/>
      <c r="R993" s="8"/>
      <c r="S993" s="8"/>
    </row>
    <row r="994">
      <c r="C994" s="8"/>
      <c r="D994" s="8"/>
      <c r="F994" s="7"/>
      <c r="H994" s="6"/>
      <c r="K994" s="6"/>
      <c r="Q994" s="7"/>
      <c r="R994" s="8"/>
      <c r="S994" s="8"/>
    </row>
    <row r="995">
      <c r="C995" s="8"/>
      <c r="D995" s="8"/>
      <c r="F995" s="7"/>
      <c r="H995" s="6"/>
      <c r="K995" s="6"/>
      <c r="Q995" s="7"/>
      <c r="R995" s="8"/>
      <c r="S995" s="8"/>
    </row>
    <row r="996">
      <c r="C996" s="8"/>
      <c r="D996" s="8"/>
      <c r="F996" s="7"/>
      <c r="H996" s="6"/>
      <c r="K996" s="6"/>
      <c r="Q996" s="7"/>
      <c r="R996" s="8"/>
      <c r="S996" s="8"/>
    </row>
    <row r="997">
      <c r="C997" s="8"/>
      <c r="D997" s="8"/>
      <c r="F997" s="7"/>
      <c r="H997" s="6"/>
      <c r="K997" s="6"/>
      <c r="Q997" s="7"/>
      <c r="R997" s="8"/>
      <c r="S997" s="8"/>
    </row>
    <row r="998">
      <c r="C998" s="8"/>
      <c r="D998" s="8"/>
      <c r="F998" s="7"/>
      <c r="H998" s="6"/>
      <c r="K998" s="6"/>
      <c r="Q998" s="7"/>
      <c r="R998" s="8"/>
      <c r="S998" s="8"/>
    </row>
    <row r="999">
      <c r="C999" s="8"/>
      <c r="D999" s="8"/>
      <c r="F999" s="7"/>
      <c r="H999" s="6"/>
      <c r="K999" s="6"/>
      <c r="Q999" s="7"/>
      <c r="R999" s="8"/>
      <c r="S999" s="8"/>
    </row>
    <row r="1000">
      <c r="C1000" s="8"/>
      <c r="D1000" s="8"/>
      <c r="F1000" s="7"/>
      <c r="H1000" s="6"/>
      <c r="K1000" s="6"/>
      <c r="Q1000" s="7"/>
      <c r="R1000" s="8"/>
      <c r="S1000" s="8"/>
    </row>
    <row r="1001">
      <c r="C1001" s="8"/>
      <c r="D1001" s="8"/>
      <c r="F1001" s="7"/>
      <c r="H1001" s="6"/>
      <c r="K1001" s="6"/>
      <c r="Q1001" s="7"/>
      <c r="R1001" s="8"/>
      <c r="S1001" s="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6.71"/>
    <col customWidth="1" min="2" max="3" width="16.57"/>
    <col customWidth="1" min="4" max="4" width="9.0"/>
    <col customWidth="1" min="6" max="7" width="12.0"/>
    <col customWidth="1" min="8" max="8" width="16.14"/>
    <col customWidth="1" min="13" max="13" width="10.57"/>
    <col customWidth="1" min="14" max="15" width="12.14"/>
    <col customWidth="1" min="16" max="16" width="11.29"/>
    <col customWidth="1" min="17" max="17" width="10.57"/>
    <col customWidth="1" min="18" max="18" width="10.0"/>
    <col customWidth="1" min="19" max="19" width="10.86"/>
    <col customWidth="1" min="20" max="20" width="23.57"/>
  </cols>
  <sheetData>
    <row r="1">
      <c r="A1" s="1" t="s">
        <v>12</v>
      </c>
      <c r="B1" s="1" t="s">
        <v>13</v>
      </c>
      <c r="C1" s="2" t="s">
        <v>11</v>
      </c>
      <c r="D1" s="2"/>
      <c r="E1" s="3">
        <v>0.0421</v>
      </c>
      <c r="F1" s="4"/>
      <c r="G1" s="1"/>
      <c r="H1" s="5"/>
      <c r="I1" s="1" t="s">
        <v>14</v>
      </c>
      <c r="K1" s="6"/>
      <c r="Q1" s="7"/>
      <c r="R1" s="8"/>
      <c r="S1" s="8"/>
    </row>
    <row r="2">
      <c r="A2" s="9"/>
      <c r="B2" s="10" t="s">
        <v>22</v>
      </c>
      <c r="C2" s="11" t="s">
        <v>15</v>
      </c>
      <c r="D2" s="11"/>
      <c r="E2" s="10">
        <v>9.81</v>
      </c>
      <c r="F2" s="12" t="s">
        <v>16</v>
      </c>
      <c r="G2" s="13"/>
      <c r="H2" s="14"/>
      <c r="I2" s="13" t="s">
        <v>17</v>
      </c>
      <c r="J2" s="9"/>
      <c r="K2" s="15"/>
      <c r="L2" s="9"/>
      <c r="M2" s="9"/>
      <c r="N2" s="9"/>
      <c r="O2" s="9"/>
      <c r="P2" s="9"/>
      <c r="Q2" s="16"/>
      <c r="R2" s="17"/>
      <c r="S2" s="17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</row>
    <row r="3">
      <c r="A3" s="18"/>
      <c r="B3" s="19" t="s">
        <v>24</v>
      </c>
      <c r="C3" s="20" t="s">
        <v>19</v>
      </c>
      <c r="D3" s="20"/>
      <c r="E3" s="19">
        <v>30.0</v>
      </c>
      <c r="F3" s="21" t="s">
        <v>20</v>
      </c>
      <c r="G3" s="19">
        <f>E3*2.2</f>
        <v>66</v>
      </c>
      <c r="H3" s="22" t="s">
        <v>23</v>
      </c>
      <c r="I3" s="23" t="s">
        <v>25</v>
      </c>
      <c r="J3" s="18"/>
      <c r="K3" s="24"/>
      <c r="L3" s="18"/>
      <c r="M3" s="18"/>
      <c r="N3" s="18"/>
      <c r="O3" s="18"/>
      <c r="P3" s="18"/>
      <c r="Q3" s="25"/>
      <c r="R3" s="26"/>
      <c r="S3" s="26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</row>
    <row r="4">
      <c r="A4" s="18"/>
      <c r="B4" s="19"/>
      <c r="C4" s="20"/>
      <c r="D4" s="20"/>
      <c r="E4" s="19"/>
      <c r="F4" s="21"/>
      <c r="G4" s="19"/>
      <c r="H4" s="22"/>
      <c r="I4" s="19"/>
      <c r="J4" s="18"/>
      <c r="K4" s="24"/>
      <c r="L4" s="18"/>
      <c r="M4" s="18"/>
      <c r="N4" s="18"/>
      <c r="O4" s="18"/>
      <c r="P4" s="18"/>
      <c r="Q4" s="25"/>
      <c r="R4" s="26"/>
      <c r="S4" s="26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</row>
    <row r="5">
      <c r="A5" s="18"/>
      <c r="B5" s="27" t="s">
        <v>30</v>
      </c>
      <c r="C5" s="28" t="s">
        <v>31</v>
      </c>
      <c r="D5" s="28" t="s">
        <v>33</v>
      </c>
      <c r="E5" s="19" t="s">
        <v>34</v>
      </c>
      <c r="F5" s="29" t="s">
        <v>35</v>
      </c>
      <c r="G5" s="19" t="s">
        <v>36</v>
      </c>
      <c r="H5" s="22" t="s">
        <v>37</v>
      </c>
      <c r="I5" s="19" t="s">
        <v>38</v>
      </c>
      <c r="J5" s="19" t="s">
        <v>39</v>
      </c>
      <c r="K5" s="22" t="s">
        <v>40</v>
      </c>
      <c r="L5" s="19" t="s">
        <v>41</v>
      </c>
      <c r="M5" s="19" t="s">
        <v>42</v>
      </c>
      <c r="N5" s="27" t="s">
        <v>43</v>
      </c>
      <c r="O5" s="19" t="s">
        <v>45</v>
      </c>
      <c r="P5" s="19" t="s">
        <v>47</v>
      </c>
      <c r="Q5" s="21" t="s">
        <v>48</v>
      </c>
      <c r="R5" s="20" t="s">
        <v>49</v>
      </c>
      <c r="S5" s="28" t="s">
        <v>50</v>
      </c>
      <c r="T5" s="19" t="s">
        <v>52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</row>
    <row r="6">
      <c r="A6" s="1">
        <v>0.0</v>
      </c>
      <c r="B6" s="30"/>
      <c r="C6" s="31">
        <v>0.0</v>
      </c>
      <c r="D6" s="32">
        <v>0.0</v>
      </c>
      <c r="E6" s="4">
        <v>0.0</v>
      </c>
      <c r="F6" s="33">
        <v>0.0</v>
      </c>
      <c r="G6" s="7"/>
      <c r="H6" s="5"/>
      <c r="I6" s="4"/>
      <c r="J6" s="1"/>
      <c r="K6" s="5"/>
      <c r="L6" s="1"/>
      <c r="M6" s="4"/>
      <c r="N6" s="33"/>
      <c r="O6" s="4"/>
      <c r="P6" s="4"/>
      <c r="Q6" s="4"/>
      <c r="R6" s="2"/>
      <c r="S6" s="32"/>
      <c r="T6" s="7"/>
    </row>
    <row r="7">
      <c r="A7" s="1">
        <v>1.0</v>
      </c>
      <c r="B7" s="30" t="s">
        <v>54</v>
      </c>
      <c r="C7" s="32">
        <v>1.4</v>
      </c>
      <c r="D7" s="31">
        <f t="shared" ref="D7:D13" si="1">C7*3.281</f>
        <v>4.5934</v>
      </c>
      <c r="E7" s="7">
        <f t="shared" ref="E7:E13" si="2">$E$3*$E$2*C7</f>
        <v>412.02</v>
      </c>
      <c r="F7" s="33">
        <v>3.1</v>
      </c>
      <c r="G7" s="7">
        <f t="shared" ref="G7:G13" si="3">F7*3.281</f>
        <v>10.1711</v>
      </c>
      <c r="H7" s="5">
        <v>0.0</v>
      </c>
      <c r="I7" s="4">
        <v>0.0</v>
      </c>
      <c r="J7" s="1">
        <v>0.0</v>
      </c>
      <c r="K7" s="5">
        <v>0.0</v>
      </c>
      <c r="L7" s="1">
        <v>0.0</v>
      </c>
      <c r="M7" s="4">
        <f t="shared" ref="M7:M13" si="4">L7*2.237</f>
        <v>0</v>
      </c>
      <c r="N7" s="33">
        <v>-1.8288</v>
      </c>
      <c r="O7" s="4">
        <v>0.0</v>
      </c>
      <c r="P7" s="4">
        <f t="shared" ref="P7:P13" si="5">O7*0.2248</f>
        <v>0</v>
      </c>
      <c r="Q7" s="4">
        <v>0.0</v>
      </c>
      <c r="R7" s="2">
        <f t="shared" ref="R7:R13" si="6">Q7+1</f>
        <v>1</v>
      </c>
      <c r="S7" s="32">
        <v>10000.0</v>
      </c>
      <c r="T7" s="7">
        <f t="shared" ref="T7:T13" si="7">ATAN(L7^2/$E$2/S7)*180/pi()</f>
        <v>0</v>
      </c>
    </row>
    <row r="8">
      <c r="A8" s="1">
        <v>2.0</v>
      </c>
      <c r="B8" s="30" t="s">
        <v>55</v>
      </c>
      <c r="C8" s="32">
        <v>0.267</v>
      </c>
      <c r="D8" s="31">
        <f t="shared" si="1"/>
        <v>0.876027</v>
      </c>
      <c r="E8" s="7">
        <f t="shared" si="2"/>
        <v>78.5781</v>
      </c>
      <c r="F8" s="33">
        <v>5.61</v>
      </c>
      <c r="G8" s="7">
        <f t="shared" si="3"/>
        <v>18.40641</v>
      </c>
      <c r="H8" s="5">
        <f t="shared" ref="H8:H13" si="8">$E$7-E8</f>
        <v>333.4419</v>
      </c>
      <c r="I8" s="4">
        <f t="shared" ref="I8:I13" si="9">(2*H8/$E$3)^0.5</f>
        <v>4.714812828</v>
      </c>
      <c r="J8" s="7">
        <f t="shared" ref="J8:J13" si="10">F8*$E$1*$E$3*$E$2</f>
        <v>69.5080683</v>
      </c>
      <c r="K8" s="6">
        <f t="shared" ref="K8:K13" si="11">H8-J8</f>
        <v>263.9338317</v>
      </c>
      <c r="L8" s="7">
        <f t="shared" ref="L8:L13" si="12">(2*K8/$E$3)^0.5</f>
        <v>4.194709618</v>
      </c>
      <c r="M8" s="4">
        <f t="shared" si="4"/>
        <v>9.383565416</v>
      </c>
      <c r="N8" s="33">
        <v>1.8288</v>
      </c>
      <c r="O8" s="4">
        <f t="shared" ref="O8:O13" si="13">$E$3*L8^2/N8</f>
        <v>288.6415482</v>
      </c>
      <c r="P8" s="4">
        <f t="shared" si="5"/>
        <v>64.88662004</v>
      </c>
      <c r="Q8" s="4">
        <f t="shared" ref="Q8:Q13" si="14">O8/$E$3/$E$2</f>
        <v>0.9807731846</v>
      </c>
      <c r="R8" s="2">
        <f t="shared" si="6"/>
        <v>1.980773185</v>
      </c>
      <c r="S8" s="32">
        <v>10000.0</v>
      </c>
      <c r="T8" s="7">
        <f t="shared" si="7"/>
        <v>0.01027678863</v>
      </c>
    </row>
    <row r="9">
      <c r="A9" s="1">
        <v>3.0</v>
      </c>
      <c r="B9" s="30" t="s">
        <v>56</v>
      </c>
      <c r="C9" s="32">
        <v>0.847</v>
      </c>
      <c r="D9" s="31">
        <f t="shared" si="1"/>
        <v>2.779007</v>
      </c>
      <c r="E9" s="7">
        <f t="shared" si="2"/>
        <v>249.2721</v>
      </c>
      <c r="F9" s="33">
        <v>7.733</v>
      </c>
      <c r="G9" s="7">
        <f t="shared" si="3"/>
        <v>25.371973</v>
      </c>
      <c r="H9" s="5">
        <f t="shared" si="8"/>
        <v>162.7479</v>
      </c>
      <c r="I9" s="4">
        <f t="shared" si="9"/>
        <v>3.293912567</v>
      </c>
      <c r="J9" s="7">
        <f t="shared" si="10"/>
        <v>95.81210199</v>
      </c>
      <c r="K9" s="6">
        <f t="shared" si="11"/>
        <v>66.93579801</v>
      </c>
      <c r="L9" s="7">
        <f t="shared" si="12"/>
        <v>2.112436161</v>
      </c>
      <c r="M9" s="4">
        <f t="shared" si="4"/>
        <v>4.725519692</v>
      </c>
      <c r="N9" s="33">
        <v>-1.8288</v>
      </c>
      <c r="O9" s="4">
        <f t="shared" si="13"/>
        <v>-73.20187884</v>
      </c>
      <c r="P9" s="4">
        <f t="shared" si="5"/>
        <v>-16.45578236</v>
      </c>
      <c r="Q9" s="4">
        <f t="shared" si="14"/>
        <v>-0.2487321741</v>
      </c>
      <c r="R9" s="34">
        <f t="shared" si="6"/>
        <v>0.7512678259</v>
      </c>
      <c r="S9" s="32">
        <v>10000.0</v>
      </c>
      <c r="T9" s="7">
        <f t="shared" si="7"/>
        <v>0.002606278438</v>
      </c>
    </row>
    <row r="10">
      <c r="A10" s="1">
        <v>4.0</v>
      </c>
      <c r="B10" s="30" t="s">
        <v>57</v>
      </c>
      <c r="C10" s="32">
        <v>0.3</v>
      </c>
      <c r="D10" s="31">
        <f t="shared" si="1"/>
        <v>0.9843</v>
      </c>
      <c r="E10" s="7">
        <f t="shared" si="2"/>
        <v>88.29</v>
      </c>
      <c r="F10" s="33">
        <v>11.0</v>
      </c>
      <c r="G10" s="7">
        <f t="shared" si="3"/>
        <v>36.091</v>
      </c>
      <c r="H10" s="5">
        <f t="shared" si="8"/>
        <v>323.73</v>
      </c>
      <c r="I10" s="4">
        <f t="shared" si="9"/>
        <v>4.64564312</v>
      </c>
      <c r="J10" s="7">
        <f t="shared" si="10"/>
        <v>136.29033</v>
      </c>
      <c r="K10" s="6">
        <f t="shared" si="11"/>
        <v>187.43967</v>
      </c>
      <c r="L10" s="7">
        <f t="shared" si="12"/>
        <v>3.534965063</v>
      </c>
      <c r="M10" s="4">
        <f t="shared" si="4"/>
        <v>7.907716847</v>
      </c>
      <c r="N10" s="33">
        <v>1.83</v>
      </c>
      <c r="O10" s="4">
        <f t="shared" si="13"/>
        <v>204.8520984</v>
      </c>
      <c r="P10" s="4">
        <f t="shared" si="5"/>
        <v>46.05075171</v>
      </c>
      <c r="Q10" s="4">
        <f t="shared" si="14"/>
        <v>0.6960655738</v>
      </c>
      <c r="R10" s="2">
        <f t="shared" si="6"/>
        <v>1.696065574</v>
      </c>
      <c r="S10" s="32">
        <v>10000.0</v>
      </c>
      <c r="T10" s="7">
        <f t="shared" si="7"/>
        <v>0.007298336355</v>
      </c>
    </row>
    <row r="11">
      <c r="A11" s="1">
        <v>5.0</v>
      </c>
      <c r="B11" s="30" t="s">
        <v>59</v>
      </c>
      <c r="C11" s="32">
        <v>0.3</v>
      </c>
      <c r="D11" s="31">
        <f t="shared" si="1"/>
        <v>0.9843</v>
      </c>
      <c r="E11" s="7">
        <f t="shared" si="2"/>
        <v>88.29</v>
      </c>
      <c r="F11" s="33">
        <v>12.0</v>
      </c>
      <c r="G11" s="7">
        <f t="shared" si="3"/>
        <v>39.372</v>
      </c>
      <c r="H11" s="5">
        <f t="shared" si="8"/>
        <v>323.73</v>
      </c>
      <c r="I11" s="4">
        <f t="shared" si="9"/>
        <v>4.64564312</v>
      </c>
      <c r="J11" s="7">
        <f t="shared" si="10"/>
        <v>148.68036</v>
      </c>
      <c r="K11" s="6">
        <f t="shared" si="11"/>
        <v>175.04964</v>
      </c>
      <c r="L11" s="7">
        <f t="shared" si="12"/>
        <v>3.416134658</v>
      </c>
      <c r="M11" s="4">
        <f t="shared" si="4"/>
        <v>7.641893229</v>
      </c>
      <c r="N11" s="33">
        <v>10000.0</v>
      </c>
      <c r="O11" s="4">
        <f t="shared" si="13"/>
        <v>0.035009928</v>
      </c>
      <c r="P11" s="4">
        <f t="shared" si="5"/>
        <v>0.007870231814</v>
      </c>
      <c r="Q11" s="4">
        <f t="shared" si="14"/>
        <v>0.00011896</v>
      </c>
      <c r="R11" s="2">
        <f t="shared" si="6"/>
        <v>1.00011896</v>
      </c>
      <c r="S11" s="32">
        <v>1.8288</v>
      </c>
      <c r="T11" s="7">
        <f t="shared" si="7"/>
        <v>33.04324477</v>
      </c>
    </row>
    <row r="12">
      <c r="A12" s="1">
        <v>6.0</v>
      </c>
      <c r="B12" s="30" t="s">
        <v>61</v>
      </c>
      <c r="C12" s="32">
        <v>0.15</v>
      </c>
      <c r="D12" s="31">
        <f t="shared" si="1"/>
        <v>0.49215</v>
      </c>
      <c r="E12" s="7">
        <f t="shared" si="2"/>
        <v>44.145</v>
      </c>
      <c r="F12" s="33">
        <v>22.0</v>
      </c>
      <c r="G12" s="7">
        <f t="shared" si="3"/>
        <v>72.182</v>
      </c>
      <c r="H12" s="5">
        <f t="shared" si="8"/>
        <v>367.875</v>
      </c>
      <c r="I12" s="4">
        <f t="shared" si="9"/>
        <v>4.952272206</v>
      </c>
      <c r="J12" s="7">
        <f t="shared" si="10"/>
        <v>272.58066</v>
      </c>
      <c r="K12" s="6">
        <f t="shared" si="11"/>
        <v>95.29434</v>
      </c>
      <c r="L12" s="7">
        <f t="shared" si="12"/>
        <v>2.520507092</v>
      </c>
      <c r="M12" s="4">
        <f t="shared" si="4"/>
        <v>5.638374364</v>
      </c>
      <c r="N12" s="33">
        <v>10000.0</v>
      </c>
      <c r="O12" s="4">
        <f t="shared" si="13"/>
        <v>0.019058868</v>
      </c>
      <c r="P12" s="4">
        <f t="shared" si="5"/>
        <v>0.004284433526</v>
      </c>
      <c r="Q12" s="4">
        <f t="shared" si="14"/>
        <v>0.00006476</v>
      </c>
      <c r="R12" s="2">
        <f t="shared" si="6"/>
        <v>1.00006476</v>
      </c>
      <c r="S12" s="32">
        <v>1.8288</v>
      </c>
      <c r="T12" s="7">
        <f t="shared" si="7"/>
        <v>19.49966467</v>
      </c>
    </row>
    <row r="13">
      <c r="A13" s="1">
        <v>7.0</v>
      </c>
      <c r="B13" s="30" t="s">
        <v>63</v>
      </c>
      <c r="C13" s="32">
        <v>0.0</v>
      </c>
      <c r="D13" s="31">
        <f t="shared" si="1"/>
        <v>0</v>
      </c>
      <c r="E13" s="7">
        <f t="shared" si="2"/>
        <v>0</v>
      </c>
      <c r="F13" s="33">
        <v>33.0</v>
      </c>
      <c r="G13" s="7">
        <f t="shared" si="3"/>
        <v>108.273</v>
      </c>
      <c r="H13" s="5">
        <f t="shared" si="8"/>
        <v>412.02</v>
      </c>
      <c r="I13" s="4">
        <f t="shared" si="9"/>
        <v>5.240992272</v>
      </c>
      <c r="J13" s="7">
        <f t="shared" si="10"/>
        <v>408.87099</v>
      </c>
      <c r="K13" s="6">
        <f t="shared" si="11"/>
        <v>3.14901</v>
      </c>
      <c r="L13" s="7">
        <f t="shared" si="12"/>
        <v>0.4581855519</v>
      </c>
      <c r="M13" s="4">
        <f t="shared" si="4"/>
        <v>1.02496108</v>
      </c>
      <c r="N13" s="33">
        <v>10000.0</v>
      </c>
      <c r="O13" s="4">
        <f t="shared" si="13"/>
        <v>0.000629802</v>
      </c>
      <c r="P13" s="4">
        <f t="shared" si="5"/>
        <v>0.0001415794896</v>
      </c>
      <c r="Q13" s="4">
        <f t="shared" si="14"/>
        <v>0.00000214</v>
      </c>
      <c r="R13" s="2">
        <f t="shared" si="6"/>
        <v>1.00000214</v>
      </c>
      <c r="S13" s="32">
        <v>1.8288</v>
      </c>
      <c r="T13" s="7">
        <f t="shared" si="7"/>
        <v>0.6704252636</v>
      </c>
    </row>
    <row r="14">
      <c r="A14" s="1">
        <v>8.0</v>
      </c>
      <c r="B14" s="30"/>
      <c r="C14" s="31"/>
      <c r="D14" s="31"/>
      <c r="E14" s="7"/>
      <c r="F14" s="33"/>
      <c r="G14" s="7"/>
      <c r="H14" s="5"/>
      <c r="I14" s="4"/>
      <c r="J14" s="7"/>
      <c r="K14" s="6"/>
      <c r="L14" s="7"/>
      <c r="M14" s="4"/>
      <c r="N14" s="33"/>
      <c r="O14" s="4"/>
      <c r="P14" s="4"/>
      <c r="Q14" s="4"/>
      <c r="R14" s="2"/>
      <c r="S14" s="32"/>
      <c r="T14" s="7"/>
    </row>
    <row r="15">
      <c r="A15" s="1"/>
      <c r="C15" s="8"/>
      <c r="D15" s="8"/>
      <c r="E15" s="7"/>
      <c r="F15" s="7"/>
      <c r="H15" s="6"/>
      <c r="K15" s="6"/>
      <c r="N15" s="1"/>
      <c r="O15" s="1"/>
      <c r="P15" s="1"/>
      <c r="Q15" s="4"/>
      <c r="R15" s="2"/>
      <c r="S15" s="2"/>
    </row>
    <row r="16">
      <c r="A16" s="1"/>
      <c r="C16" s="2" t="s">
        <v>65</v>
      </c>
      <c r="D16" s="8"/>
      <c r="E16" s="1" t="s">
        <v>66</v>
      </c>
      <c r="F16" s="7"/>
      <c r="H16" s="6"/>
      <c r="I16" s="1" t="s">
        <v>67</v>
      </c>
      <c r="K16" s="6"/>
      <c r="M16" s="1"/>
      <c r="N16" s="1"/>
      <c r="O16" s="1"/>
      <c r="P16" s="1"/>
      <c r="Q16" s="4"/>
      <c r="R16" s="32"/>
      <c r="S16" s="2"/>
    </row>
    <row r="17">
      <c r="A17" s="1"/>
      <c r="B17" s="1"/>
      <c r="C17" s="35" t="s">
        <v>68</v>
      </c>
      <c r="D17" s="8"/>
      <c r="E17" s="7"/>
      <c r="F17" s="7"/>
      <c r="H17" s="6"/>
      <c r="K17" s="6"/>
      <c r="M17" s="1"/>
      <c r="N17" s="1"/>
      <c r="O17" s="1"/>
      <c r="P17" s="1"/>
      <c r="Q17" s="4"/>
      <c r="R17" s="2"/>
      <c r="S17" s="2"/>
    </row>
    <row r="18">
      <c r="A18" s="1"/>
      <c r="C18" s="2" t="s">
        <v>69</v>
      </c>
      <c r="D18" s="8"/>
      <c r="E18" s="7"/>
      <c r="F18" s="7"/>
      <c r="H18" s="6"/>
      <c r="K18" s="6"/>
      <c r="M18" s="1"/>
      <c r="N18" s="1"/>
      <c r="O18" s="1"/>
      <c r="P18" s="1"/>
      <c r="Q18" s="4"/>
      <c r="R18" s="2"/>
      <c r="S18" s="2"/>
    </row>
    <row r="19">
      <c r="A19" s="1"/>
      <c r="C19" s="36" t="s">
        <v>70</v>
      </c>
      <c r="D19" s="8"/>
      <c r="E19" s="7"/>
      <c r="F19" s="7"/>
      <c r="H19" s="6"/>
      <c r="K19" s="6"/>
      <c r="M19" s="1"/>
      <c r="N19" s="1"/>
      <c r="O19" s="1"/>
      <c r="P19" s="1"/>
      <c r="Q19" s="4"/>
      <c r="R19" s="2"/>
      <c r="S19" s="2"/>
    </row>
    <row r="20">
      <c r="A20" s="1"/>
      <c r="C20" s="8"/>
      <c r="D20" s="8"/>
      <c r="E20" s="7"/>
      <c r="F20" s="7"/>
      <c r="H20" s="6"/>
      <c r="K20" s="6"/>
      <c r="Q20" s="7"/>
      <c r="R20" s="8"/>
      <c r="S20" s="8"/>
    </row>
    <row r="21">
      <c r="C21" s="8"/>
      <c r="D21" s="8"/>
      <c r="F21" s="7"/>
      <c r="H21" s="6"/>
      <c r="K21" s="6"/>
      <c r="Q21" s="7"/>
      <c r="R21" s="8"/>
      <c r="S21" s="8"/>
    </row>
    <row r="22">
      <c r="C22" s="8"/>
      <c r="D22" s="8"/>
      <c r="F22" s="7"/>
      <c r="H22" s="6"/>
      <c r="K22" s="6"/>
      <c r="Q22" s="7"/>
      <c r="R22" s="8"/>
      <c r="S22" s="8"/>
    </row>
    <row r="23">
      <c r="C23" s="8"/>
      <c r="D23" s="8"/>
      <c r="F23" s="7"/>
      <c r="H23" s="6"/>
      <c r="K23" s="6"/>
      <c r="Q23" s="7"/>
      <c r="R23" s="8"/>
      <c r="S23" s="8"/>
    </row>
    <row r="24">
      <c r="C24" s="8"/>
      <c r="D24" s="8"/>
      <c r="F24" s="7"/>
      <c r="H24" s="6"/>
      <c r="K24" s="6"/>
      <c r="Q24" s="7"/>
      <c r="R24" s="8"/>
      <c r="S24" s="8"/>
    </row>
    <row r="25">
      <c r="C25" s="8"/>
      <c r="D25" s="8"/>
      <c r="F25" s="7"/>
      <c r="H25" s="6"/>
      <c r="K25" s="6"/>
      <c r="Q25" s="7"/>
      <c r="R25" s="8"/>
      <c r="S25" s="8"/>
    </row>
    <row r="26">
      <c r="C26" s="8"/>
      <c r="D26" s="8"/>
      <c r="F26" s="7"/>
      <c r="H26" s="6"/>
      <c r="K26" s="6"/>
      <c r="Q26" s="7"/>
      <c r="R26" s="8"/>
      <c r="S26" s="8"/>
    </row>
    <row r="27">
      <c r="C27" s="8"/>
      <c r="D27" s="8"/>
      <c r="F27" s="7"/>
      <c r="H27" s="6"/>
      <c r="K27" s="6"/>
      <c r="Q27" s="7"/>
      <c r="R27" s="8"/>
      <c r="S27" s="8"/>
    </row>
    <row r="28">
      <c r="C28" s="8"/>
      <c r="D28" s="8"/>
      <c r="F28" s="7"/>
      <c r="H28" s="6"/>
      <c r="K28" s="6"/>
      <c r="Q28" s="7"/>
      <c r="R28" s="8"/>
      <c r="S28" s="8"/>
    </row>
    <row r="29">
      <c r="C29" s="8"/>
      <c r="D29" s="8"/>
      <c r="F29" s="7"/>
      <c r="H29" s="6"/>
      <c r="K29" s="6"/>
      <c r="Q29" s="7"/>
      <c r="R29" s="8"/>
      <c r="S29" s="8"/>
    </row>
    <row r="30">
      <c r="C30" s="8"/>
      <c r="D30" s="8"/>
      <c r="F30" s="7"/>
      <c r="H30" s="6"/>
      <c r="K30" s="6"/>
      <c r="Q30" s="7"/>
      <c r="R30" s="8"/>
      <c r="S30" s="8"/>
    </row>
    <row r="31">
      <c r="C31" s="8"/>
      <c r="D31" s="8"/>
      <c r="F31" s="7"/>
      <c r="H31" s="6"/>
      <c r="K31" s="6"/>
      <c r="Q31" s="7"/>
      <c r="R31" s="8"/>
      <c r="S31" s="8"/>
    </row>
    <row r="32">
      <c r="C32" s="8"/>
      <c r="D32" s="8"/>
      <c r="F32" s="7"/>
      <c r="H32" s="6"/>
      <c r="K32" s="6"/>
      <c r="Q32" s="7"/>
      <c r="R32" s="8"/>
      <c r="S32" s="8"/>
    </row>
    <row r="33">
      <c r="C33" s="8"/>
      <c r="D33" s="8"/>
      <c r="F33" s="7"/>
      <c r="H33" s="6"/>
      <c r="K33" s="6"/>
      <c r="Q33" s="7"/>
      <c r="R33" s="8"/>
      <c r="S33" s="8"/>
    </row>
    <row r="34">
      <c r="C34" s="8"/>
      <c r="D34" s="8"/>
      <c r="F34" s="7"/>
      <c r="H34" s="6"/>
      <c r="K34" s="6"/>
      <c r="Q34" s="7"/>
      <c r="R34" s="8"/>
      <c r="S34" s="8"/>
    </row>
    <row r="35">
      <c r="C35" s="8"/>
      <c r="D35" s="8"/>
      <c r="F35" s="7"/>
      <c r="H35" s="6"/>
      <c r="K35" s="6"/>
      <c r="Q35" s="7"/>
      <c r="R35" s="8"/>
      <c r="S35" s="8"/>
    </row>
    <row r="36">
      <c r="C36" s="8"/>
      <c r="D36" s="8"/>
      <c r="F36" s="7"/>
      <c r="H36" s="6"/>
      <c r="K36" s="6"/>
      <c r="Q36" s="7"/>
      <c r="R36" s="8"/>
      <c r="S36" s="8"/>
    </row>
    <row r="37">
      <c r="C37" s="8"/>
      <c r="D37" s="8"/>
      <c r="F37" s="7"/>
      <c r="H37" s="6"/>
      <c r="K37" s="6"/>
      <c r="Q37" s="7"/>
      <c r="R37" s="8"/>
      <c r="S37" s="8"/>
    </row>
    <row r="38">
      <c r="C38" s="8"/>
      <c r="D38" s="8"/>
      <c r="F38" s="7"/>
      <c r="H38" s="6"/>
      <c r="K38" s="6"/>
      <c r="Q38" s="7"/>
      <c r="R38" s="8"/>
      <c r="S38" s="8"/>
    </row>
    <row r="39">
      <c r="C39" s="8"/>
      <c r="D39" s="8"/>
      <c r="F39" s="7"/>
      <c r="H39" s="6"/>
      <c r="K39" s="6"/>
      <c r="Q39" s="7"/>
      <c r="R39" s="8"/>
      <c r="S39" s="8"/>
    </row>
    <row r="40">
      <c r="C40" s="8"/>
      <c r="D40" s="8"/>
      <c r="F40" s="7"/>
      <c r="H40" s="6"/>
      <c r="K40" s="6"/>
      <c r="Q40" s="7"/>
      <c r="R40" s="8"/>
      <c r="S40" s="8"/>
    </row>
    <row r="41">
      <c r="C41" s="8"/>
      <c r="D41" s="8"/>
      <c r="F41" s="7"/>
      <c r="H41" s="6"/>
      <c r="K41" s="6"/>
      <c r="Q41" s="7"/>
      <c r="R41" s="8"/>
      <c r="S41" s="8"/>
    </row>
    <row r="42">
      <c r="C42" s="8"/>
      <c r="D42" s="8"/>
      <c r="F42" s="7"/>
      <c r="H42" s="6"/>
      <c r="K42" s="6"/>
      <c r="Q42" s="7"/>
      <c r="R42" s="8"/>
      <c r="S42" s="8"/>
    </row>
    <row r="43">
      <c r="C43" s="8"/>
      <c r="D43" s="8"/>
      <c r="F43" s="7"/>
      <c r="H43" s="6"/>
      <c r="K43" s="6"/>
      <c r="Q43" s="7"/>
      <c r="R43" s="8"/>
      <c r="S43" s="8"/>
    </row>
    <row r="44">
      <c r="C44" s="8"/>
      <c r="D44" s="8"/>
      <c r="F44" s="7"/>
      <c r="H44" s="6"/>
      <c r="K44" s="6"/>
      <c r="Q44" s="7"/>
      <c r="R44" s="8"/>
      <c r="S44" s="8"/>
    </row>
    <row r="45">
      <c r="C45" s="8"/>
      <c r="D45" s="8"/>
      <c r="F45" s="7"/>
      <c r="H45" s="6"/>
      <c r="K45" s="6"/>
      <c r="Q45" s="7"/>
      <c r="R45" s="8"/>
      <c r="S45" s="8"/>
    </row>
    <row r="46">
      <c r="C46" s="8"/>
      <c r="D46" s="8"/>
      <c r="F46" s="7"/>
      <c r="H46" s="6"/>
      <c r="K46" s="6"/>
      <c r="Q46" s="7"/>
      <c r="R46" s="8"/>
      <c r="S46" s="8"/>
    </row>
    <row r="47">
      <c r="C47" s="8"/>
      <c r="D47" s="8"/>
      <c r="F47" s="7"/>
      <c r="H47" s="6"/>
      <c r="K47" s="6"/>
      <c r="Q47" s="7"/>
      <c r="R47" s="8"/>
      <c r="S47" s="8"/>
    </row>
    <row r="48">
      <c r="H48" s="6"/>
      <c r="K48" s="6"/>
      <c r="Q48" s="7"/>
      <c r="R48" s="8"/>
      <c r="S48" s="8"/>
    </row>
    <row r="49">
      <c r="H49" s="6"/>
      <c r="K49" s="6"/>
      <c r="Q49" s="7"/>
      <c r="R49" s="8"/>
      <c r="S49" s="8"/>
    </row>
    <row r="50">
      <c r="H50" s="6"/>
      <c r="K50" s="6"/>
      <c r="Q50" s="7"/>
      <c r="R50" s="8"/>
      <c r="S50" s="8"/>
    </row>
    <row r="51">
      <c r="H51" s="6"/>
      <c r="K51" s="6"/>
      <c r="Q51" s="7"/>
      <c r="R51" s="8"/>
      <c r="S51" s="8"/>
    </row>
    <row r="52">
      <c r="H52" s="6"/>
      <c r="K52" s="6"/>
      <c r="Q52" s="7"/>
      <c r="R52" s="8"/>
      <c r="S52" s="8"/>
    </row>
    <row r="53">
      <c r="H53" s="6"/>
      <c r="K53" s="6"/>
      <c r="Q53" s="7"/>
      <c r="R53" s="8"/>
      <c r="S53" s="8"/>
    </row>
    <row r="54">
      <c r="H54" s="6"/>
      <c r="K54" s="6"/>
      <c r="Q54" s="7"/>
      <c r="R54" s="8"/>
      <c r="S54" s="8"/>
    </row>
    <row r="55">
      <c r="H55" s="6"/>
      <c r="K55" s="6"/>
      <c r="Q55" s="7"/>
      <c r="R55" s="8"/>
      <c r="S55" s="8"/>
    </row>
    <row r="56">
      <c r="C56" s="8"/>
      <c r="D56" s="8"/>
      <c r="F56" s="7"/>
      <c r="H56" s="6"/>
      <c r="K56" s="6"/>
      <c r="Q56" s="7"/>
      <c r="R56" s="8"/>
      <c r="S56" s="8"/>
    </row>
    <row r="57">
      <c r="C57" s="8"/>
      <c r="D57" s="8"/>
      <c r="F57" s="7"/>
      <c r="H57" s="6"/>
      <c r="K57" s="6"/>
      <c r="Q57" s="7"/>
      <c r="R57" s="8"/>
      <c r="S57" s="8"/>
    </row>
    <row r="58">
      <c r="C58" s="8"/>
      <c r="D58" s="8"/>
      <c r="F58" s="7"/>
      <c r="H58" s="6"/>
      <c r="K58" s="6"/>
      <c r="Q58" s="7"/>
      <c r="R58" s="8"/>
      <c r="S58" s="8"/>
    </row>
    <row r="59">
      <c r="C59" s="8"/>
      <c r="D59" s="8"/>
      <c r="F59" s="7"/>
      <c r="H59" s="6"/>
      <c r="K59" s="6"/>
      <c r="Q59" s="7"/>
      <c r="R59" s="8"/>
      <c r="S59" s="8"/>
    </row>
    <row r="60">
      <c r="C60" s="8"/>
      <c r="D60" s="8"/>
      <c r="F60" s="7"/>
      <c r="H60" s="6"/>
      <c r="K60" s="6"/>
      <c r="Q60" s="7"/>
      <c r="R60" s="8"/>
      <c r="S60" s="8"/>
    </row>
    <row r="61">
      <c r="C61" s="8"/>
      <c r="D61" s="8"/>
      <c r="F61" s="7"/>
      <c r="H61" s="6"/>
      <c r="K61" s="6"/>
      <c r="Q61" s="7"/>
      <c r="R61" s="8"/>
      <c r="S61" s="8"/>
    </row>
    <row r="62">
      <c r="C62" s="8"/>
      <c r="D62" s="8"/>
      <c r="F62" s="7"/>
      <c r="H62" s="6"/>
      <c r="K62" s="6"/>
      <c r="Q62" s="7"/>
      <c r="R62" s="8"/>
      <c r="S62" s="8"/>
    </row>
    <row r="63">
      <c r="C63" s="8"/>
      <c r="D63" s="8"/>
      <c r="F63" s="7"/>
      <c r="H63" s="6"/>
      <c r="K63" s="6"/>
      <c r="Q63" s="7"/>
      <c r="R63" s="8"/>
      <c r="S63" s="8"/>
    </row>
    <row r="64">
      <c r="C64" s="8"/>
      <c r="D64" s="8"/>
      <c r="F64" s="7"/>
      <c r="H64" s="6"/>
      <c r="K64" s="6"/>
      <c r="Q64" s="7"/>
      <c r="R64" s="8"/>
      <c r="S64" s="8"/>
    </row>
    <row r="65">
      <c r="C65" s="8"/>
      <c r="D65" s="8"/>
      <c r="F65" s="7"/>
      <c r="H65" s="6"/>
      <c r="K65" s="6"/>
      <c r="Q65" s="7"/>
      <c r="R65" s="8"/>
      <c r="S65" s="8"/>
    </row>
    <row r="66">
      <c r="C66" s="8"/>
      <c r="D66" s="8"/>
      <c r="F66" s="7"/>
      <c r="H66" s="6"/>
      <c r="K66" s="6"/>
      <c r="Q66" s="7"/>
      <c r="R66" s="8"/>
      <c r="S66" s="8"/>
    </row>
    <row r="67">
      <c r="C67" s="8"/>
      <c r="D67" s="8"/>
      <c r="F67" s="7"/>
      <c r="H67" s="6"/>
      <c r="K67" s="6"/>
      <c r="Q67" s="7"/>
      <c r="R67" s="8"/>
      <c r="S67" s="8"/>
    </row>
    <row r="68">
      <c r="C68" s="8"/>
      <c r="D68" s="8"/>
      <c r="F68" s="7"/>
      <c r="H68" s="6"/>
      <c r="K68" s="6"/>
      <c r="Q68" s="7"/>
      <c r="R68" s="8"/>
      <c r="S68" s="8"/>
    </row>
    <row r="69">
      <c r="C69" s="8"/>
      <c r="D69" s="8"/>
      <c r="F69" s="7"/>
      <c r="H69" s="6"/>
      <c r="K69" s="6"/>
      <c r="Q69" s="7"/>
      <c r="R69" s="8"/>
      <c r="S69" s="8"/>
    </row>
    <row r="70">
      <c r="C70" s="8"/>
      <c r="D70" s="8"/>
      <c r="F70" s="7"/>
      <c r="H70" s="6"/>
      <c r="K70" s="6"/>
      <c r="Q70" s="7"/>
      <c r="R70" s="8"/>
      <c r="S70" s="8"/>
    </row>
    <row r="71">
      <c r="C71" s="8"/>
      <c r="D71" s="8"/>
      <c r="F71" s="7"/>
      <c r="H71" s="6"/>
      <c r="K71" s="6"/>
      <c r="Q71" s="7"/>
      <c r="R71" s="8"/>
      <c r="S71" s="8"/>
    </row>
    <row r="72">
      <c r="C72" s="8"/>
      <c r="D72" s="8"/>
      <c r="F72" s="7"/>
      <c r="H72" s="6"/>
      <c r="K72" s="6"/>
      <c r="Q72" s="7"/>
      <c r="R72" s="8"/>
      <c r="S72" s="8"/>
    </row>
    <row r="73">
      <c r="C73" s="8"/>
      <c r="D73" s="8"/>
      <c r="F73" s="7"/>
      <c r="H73" s="6"/>
      <c r="K73" s="6"/>
      <c r="Q73" s="7"/>
      <c r="R73" s="8"/>
      <c r="S73" s="8"/>
    </row>
    <row r="74">
      <c r="C74" s="8"/>
      <c r="D74" s="8"/>
      <c r="F74" s="7"/>
      <c r="H74" s="6"/>
      <c r="K74" s="6"/>
      <c r="Q74" s="7"/>
      <c r="R74" s="8"/>
      <c r="S74" s="8"/>
    </row>
    <row r="75">
      <c r="C75" s="8"/>
      <c r="D75" s="8"/>
      <c r="F75" s="7"/>
      <c r="H75" s="6"/>
      <c r="K75" s="6"/>
      <c r="Q75" s="7"/>
      <c r="R75" s="8"/>
      <c r="S75" s="8"/>
    </row>
    <row r="76">
      <c r="C76" s="8"/>
      <c r="D76" s="8"/>
      <c r="F76" s="7"/>
      <c r="H76" s="6"/>
      <c r="K76" s="6"/>
      <c r="Q76" s="7"/>
      <c r="R76" s="8"/>
      <c r="S76" s="8"/>
    </row>
    <row r="77">
      <c r="C77" s="8"/>
      <c r="D77" s="8"/>
      <c r="F77" s="7"/>
      <c r="H77" s="6"/>
      <c r="K77" s="6"/>
      <c r="Q77" s="7"/>
      <c r="R77" s="8"/>
      <c r="S77" s="8"/>
    </row>
    <row r="78">
      <c r="C78" s="8"/>
      <c r="D78" s="8"/>
      <c r="F78" s="7"/>
      <c r="H78" s="6"/>
      <c r="K78" s="6"/>
      <c r="Q78" s="7"/>
      <c r="R78" s="8"/>
      <c r="S78" s="8"/>
    </row>
    <row r="79">
      <c r="C79" s="8"/>
      <c r="D79" s="8"/>
      <c r="F79" s="7"/>
      <c r="H79" s="6"/>
      <c r="K79" s="6"/>
      <c r="Q79" s="7"/>
      <c r="R79" s="8"/>
      <c r="S79" s="8"/>
    </row>
    <row r="80">
      <c r="C80" s="8"/>
      <c r="D80" s="8"/>
      <c r="F80" s="7"/>
      <c r="H80" s="6"/>
      <c r="K80" s="6"/>
      <c r="Q80" s="7"/>
      <c r="R80" s="8"/>
      <c r="S80" s="8"/>
    </row>
    <row r="81">
      <c r="C81" s="8"/>
      <c r="D81" s="8"/>
      <c r="F81" s="7"/>
      <c r="H81" s="6"/>
      <c r="K81" s="6"/>
      <c r="Q81" s="7"/>
      <c r="R81" s="8"/>
      <c r="S81" s="8"/>
    </row>
    <row r="82">
      <c r="C82" s="8"/>
      <c r="D82" s="8"/>
      <c r="F82" s="7"/>
      <c r="H82" s="6"/>
      <c r="K82" s="6"/>
      <c r="Q82" s="7"/>
      <c r="R82" s="8"/>
      <c r="S82" s="8"/>
    </row>
    <row r="83">
      <c r="C83" s="8"/>
      <c r="D83" s="8"/>
      <c r="F83" s="7"/>
      <c r="H83" s="6"/>
      <c r="K83" s="6"/>
      <c r="Q83" s="7"/>
      <c r="R83" s="8"/>
      <c r="S83" s="8"/>
    </row>
    <row r="84">
      <c r="C84" s="8"/>
      <c r="D84" s="8"/>
      <c r="F84" s="7"/>
      <c r="H84" s="6"/>
      <c r="K84" s="6"/>
      <c r="Q84" s="7"/>
      <c r="R84" s="8"/>
      <c r="S84" s="8"/>
    </row>
    <row r="85">
      <c r="C85" s="8"/>
      <c r="D85" s="8"/>
      <c r="F85" s="7"/>
      <c r="H85" s="6"/>
      <c r="K85" s="6"/>
      <c r="Q85" s="7"/>
      <c r="R85" s="8"/>
      <c r="S85" s="8"/>
    </row>
    <row r="86">
      <c r="C86" s="8"/>
      <c r="D86" s="8"/>
      <c r="F86" s="7"/>
      <c r="H86" s="6"/>
      <c r="K86" s="6"/>
      <c r="Q86" s="7"/>
      <c r="R86" s="8"/>
      <c r="S86" s="8"/>
    </row>
    <row r="87">
      <c r="C87" s="8"/>
      <c r="D87" s="8"/>
      <c r="F87" s="7"/>
      <c r="H87" s="6"/>
      <c r="K87" s="6"/>
      <c r="Q87" s="7"/>
      <c r="R87" s="8"/>
      <c r="S87" s="8"/>
    </row>
    <row r="88">
      <c r="C88" s="8"/>
      <c r="D88" s="8"/>
      <c r="F88" s="7"/>
      <c r="H88" s="6"/>
      <c r="K88" s="6"/>
      <c r="Q88" s="7"/>
      <c r="R88" s="8"/>
      <c r="S88" s="8"/>
    </row>
    <row r="89">
      <c r="C89" s="8"/>
      <c r="D89" s="8"/>
      <c r="F89" s="7"/>
      <c r="H89" s="6"/>
      <c r="K89" s="6"/>
      <c r="Q89" s="7"/>
      <c r="R89" s="8"/>
      <c r="S89" s="8"/>
    </row>
    <row r="90">
      <c r="C90" s="8"/>
      <c r="D90" s="8"/>
      <c r="F90" s="7"/>
      <c r="H90" s="6"/>
      <c r="K90" s="6"/>
      <c r="Q90" s="7"/>
      <c r="R90" s="8"/>
      <c r="S90" s="8"/>
    </row>
    <row r="91">
      <c r="C91" s="8"/>
      <c r="D91" s="8"/>
      <c r="F91" s="7"/>
      <c r="H91" s="6"/>
      <c r="K91" s="6"/>
      <c r="Q91" s="7"/>
      <c r="R91" s="8"/>
      <c r="S91" s="8"/>
    </row>
    <row r="92">
      <c r="C92" s="8"/>
      <c r="D92" s="8"/>
      <c r="F92" s="7"/>
      <c r="H92" s="6"/>
      <c r="K92" s="6"/>
      <c r="Q92" s="7"/>
      <c r="R92" s="8"/>
      <c r="S92" s="8"/>
    </row>
    <row r="93">
      <c r="C93" s="8"/>
      <c r="D93" s="8"/>
      <c r="F93" s="7"/>
      <c r="H93" s="6"/>
      <c r="K93" s="6"/>
      <c r="Q93" s="7"/>
      <c r="R93" s="8"/>
      <c r="S93" s="8"/>
    </row>
    <row r="94">
      <c r="C94" s="8"/>
      <c r="D94" s="8"/>
      <c r="F94" s="7"/>
      <c r="H94" s="6"/>
      <c r="K94" s="6"/>
      <c r="Q94" s="7"/>
      <c r="R94" s="8"/>
      <c r="S94" s="8"/>
    </row>
    <row r="95">
      <c r="C95" s="8"/>
      <c r="D95" s="8"/>
      <c r="F95" s="7"/>
      <c r="H95" s="6"/>
      <c r="K95" s="6"/>
      <c r="Q95" s="7"/>
      <c r="R95" s="8"/>
      <c r="S95" s="8"/>
    </row>
    <row r="96">
      <c r="C96" s="8"/>
      <c r="D96" s="8"/>
      <c r="F96" s="7"/>
      <c r="H96" s="6"/>
      <c r="K96" s="6"/>
      <c r="Q96" s="7"/>
      <c r="R96" s="8"/>
      <c r="S96" s="8"/>
    </row>
    <row r="97">
      <c r="C97" s="8"/>
      <c r="D97" s="8"/>
      <c r="F97" s="7"/>
      <c r="H97" s="6"/>
      <c r="K97" s="6"/>
      <c r="Q97" s="7"/>
      <c r="R97" s="8"/>
      <c r="S97" s="8"/>
    </row>
    <row r="98">
      <c r="C98" s="8"/>
      <c r="D98" s="8"/>
      <c r="F98" s="7"/>
      <c r="H98" s="6"/>
      <c r="K98" s="6"/>
      <c r="Q98" s="7"/>
      <c r="R98" s="8"/>
      <c r="S98" s="8"/>
    </row>
    <row r="99">
      <c r="C99" s="8"/>
      <c r="D99" s="8"/>
      <c r="F99" s="7"/>
      <c r="H99" s="6"/>
      <c r="K99" s="6"/>
      <c r="Q99" s="7"/>
      <c r="R99" s="8"/>
      <c r="S99" s="8"/>
    </row>
    <row r="100">
      <c r="C100" s="8"/>
      <c r="D100" s="8"/>
      <c r="F100" s="7"/>
      <c r="H100" s="6"/>
      <c r="K100" s="6"/>
      <c r="Q100" s="7"/>
      <c r="R100" s="8"/>
      <c r="S100" s="8"/>
    </row>
    <row r="101">
      <c r="C101" s="8"/>
      <c r="D101" s="8"/>
      <c r="F101" s="7"/>
      <c r="H101" s="6"/>
      <c r="K101" s="6"/>
      <c r="Q101" s="7"/>
      <c r="R101" s="8"/>
      <c r="S101" s="8"/>
    </row>
    <row r="102">
      <c r="C102" s="8"/>
      <c r="D102" s="8"/>
      <c r="F102" s="7"/>
      <c r="H102" s="6"/>
      <c r="K102" s="6"/>
      <c r="Q102" s="7"/>
      <c r="R102" s="8"/>
      <c r="S102" s="8"/>
    </row>
    <row r="103">
      <c r="C103" s="8"/>
      <c r="D103" s="8"/>
      <c r="F103" s="7"/>
      <c r="H103" s="6"/>
      <c r="K103" s="6"/>
      <c r="Q103" s="7"/>
      <c r="R103" s="8"/>
      <c r="S103" s="8"/>
    </row>
    <row r="104">
      <c r="C104" s="8"/>
      <c r="D104" s="8"/>
      <c r="F104" s="7"/>
      <c r="H104" s="6"/>
      <c r="K104" s="6"/>
      <c r="Q104" s="7"/>
      <c r="R104" s="8"/>
      <c r="S104" s="8"/>
    </row>
    <row r="105">
      <c r="C105" s="8"/>
      <c r="D105" s="8"/>
      <c r="F105" s="7"/>
      <c r="H105" s="6"/>
      <c r="K105" s="6"/>
      <c r="Q105" s="7"/>
      <c r="R105" s="8"/>
      <c r="S105" s="8"/>
    </row>
    <row r="106">
      <c r="C106" s="8"/>
      <c r="D106" s="8"/>
      <c r="F106" s="7"/>
      <c r="H106" s="6"/>
      <c r="K106" s="6"/>
      <c r="Q106" s="7"/>
      <c r="R106" s="8"/>
      <c r="S106" s="8"/>
    </row>
    <row r="107">
      <c r="C107" s="8"/>
      <c r="D107" s="8"/>
      <c r="F107" s="7"/>
      <c r="H107" s="6"/>
      <c r="K107" s="6"/>
      <c r="Q107" s="7"/>
      <c r="R107" s="8"/>
      <c r="S107" s="8"/>
    </row>
    <row r="108">
      <c r="C108" s="8"/>
      <c r="D108" s="8"/>
      <c r="F108" s="7"/>
      <c r="H108" s="6"/>
      <c r="K108" s="6"/>
      <c r="Q108" s="7"/>
      <c r="R108" s="8"/>
      <c r="S108" s="8"/>
    </row>
    <row r="109">
      <c r="C109" s="8"/>
      <c r="D109" s="8"/>
      <c r="F109" s="7"/>
      <c r="H109" s="6"/>
      <c r="K109" s="6"/>
      <c r="Q109" s="7"/>
      <c r="R109" s="8"/>
      <c r="S109" s="8"/>
    </row>
    <row r="110">
      <c r="C110" s="8"/>
      <c r="D110" s="8"/>
      <c r="F110" s="7"/>
      <c r="H110" s="6"/>
      <c r="K110" s="6"/>
      <c r="Q110" s="7"/>
      <c r="R110" s="8"/>
      <c r="S110" s="8"/>
    </row>
    <row r="111">
      <c r="C111" s="8"/>
      <c r="D111" s="8"/>
      <c r="F111" s="7"/>
      <c r="H111" s="6"/>
      <c r="K111" s="6"/>
      <c r="Q111" s="7"/>
      <c r="R111" s="8"/>
      <c r="S111" s="8"/>
    </row>
    <row r="112">
      <c r="C112" s="8"/>
      <c r="D112" s="8"/>
      <c r="F112" s="7"/>
      <c r="H112" s="6"/>
      <c r="K112" s="6"/>
      <c r="Q112" s="7"/>
      <c r="R112" s="8"/>
      <c r="S112" s="8"/>
    </row>
    <row r="113">
      <c r="C113" s="8"/>
      <c r="D113" s="8"/>
      <c r="F113" s="7"/>
      <c r="H113" s="6"/>
      <c r="K113" s="6"/>
      <c r="Q113" s="7"/>
      <c r="R113" s="8"/>
      <c r="S113" s="8"/>
    </row>
    <row r="114">
      <c r="C114" s="8"/>
      <c r="D114" s="8"/>
      <c r="F114" s="7"/>
      <c r="H114" s="6"/>
      <c r="K114" s="6"/>
      <c r="Q114" s="7"/>
      <c r="R114" s="8"/>
      <c r="S114" s="8"/>
    </row>
    <row r="115">
      <c r="C115" s="8"/>
      <c r="D115" s="8"/>
      <c r="F115" s="7"/>
      <c r="H115" s="6"/>
      <c r="K115" s="6"/>
      <c r="Q115" s="7"/>
      <c r="R115" s="8"/>
      <c r="S115" s="8"/>
    </row>
    <row r="116">
      <c r="C116" s="8"/>
      <c r="D116" s="8"/>
      <c r="F116" s="7"/>
      <c r="H116" s="6"/>
      <c r="K116" s="6"/>
      <c r="Q116" s="7"/>
      <c r="R116" s="8"/>
      <c r="S116" s="8"/>
    </row>
    <row r="117">
      <c r="C117" s="8"/>
      <c r="D117" s="8"/>
      <c r="F117" s="7"/>
      <c r="H117" s="6"/>
      <c r="K117" s="6"/>
      <c r="Q117" s="7"/>
      <c r="R117" s="8"/>
      <c r="S117" s="8"/>
    </row>
    <row r="118">
      <c r="C118" s="8"/>
      <c r="D118" s="8"/>
      <c r="F118" s="7"/>
      <c r="H118" s="6"/>
      <c r="K118" s="6"/>
      <c r="Q118" s="7"/>
      <c r="R118" s="8"/>
      <c r="S118" s="8"/>
    </row>
    <row r="119">
      <c r="C119" s="8"/>
      <c r="D119" s="8"/>
      <c r="F119" s="7"/>
      <c r="H119" s="6"/>
      <c r="K119" s="6"/>
      <c r="Q119" s="7"/>
      <c r="R119" s="8"/>
      <c r="S119" s="8"/>
    </row>
    <row r="120">
      <c r="C120" s="8"/>
      <c r="D120" s="8"/>
      <c r="F120" s="7"/>
      <c r="H120" s="6"/>
      <c r="K120" s="6"/>
      <c r="Q120" s="7"/>
      <c r="R120" s="8"/>
      <c r="S120" s="8"/>
    </row>
    <row r="121">
      <c r="C121" s="8"/>
      <c r="D121" s="8"/>
      <c r="F121" s="7"/>
      <c r="H121" s="6"/>
      <c r="K121" s="6"/>
      <c r="Q121" s="7"/>
      <c r="R121" s="8"/>
      <c r="S121" s="8"/>
    </row>
    <row r="122">
      <c r="C122" s="8"/>
      <c r="D122" s="8"/>
      <c r="F122" s="7"/>
      <c r="H122" s="6"/>
      <c r="K122" s="6"/>
      <c r="Q122" s="7"/>
      <c r="R122" s="8"/>
      <c r="S122" s="8"/>
    </row>
    <row r="123">
      <c r="C123" s="8"/>
      <c r="D123" s="8"/>
      <c r="F123" s="7"/>
      <c r="H123" s="6"/>
      <c r="K123" s="6"/>
      <c r="Q123" s="7"/>
      <c r="R123" s="8"/>
      <c r="S123" s="8"/>
    </row>
    <row r="124">
      <c r="C124" s="8"/>
      <c r="D124" s="8"/>
      <c r="F124" s="7"/>
      <c r="H124" s="6"/>
      <c r="K124" s="6"/>
      <c r="Q124" s="7"/>
      <c r="R124" s="8"/>
      <c r="S124" s="8"/>
    </row>
    <row r="125">
      <c r="C125" s="8"/>
      <c r="D125" s="8"/>
      <c r="F125" s="7"/>
      <c r="H125" s="6"/>
      <c r="K125" s="6"/>
      <c r="Q125" s="7"/>
      <c r="R125" s="8"/>
      <c r="S125" s="8"/>
    </row>
    <row r="126">
      <c r="C126" s="8"/>
      <c r="D126" s="8"/>
      <c r="F126" s="7"/>
      <c r="H126" s="6"/>
      <c r="K126" s="6"/>
      <c r="Q126" s="7"/>
      <c r="R126" s="8"/>
      <c r="S126" s="8"/>
    </row>
    <row r="127">
      <c r="C127" s="8"/>
      <c r="D127" s="8"/>
      <c r="F127" s="7"/>
      <c r="H127" s="6"/>
      <c r="K127" s="6"/>
      <c r="Q127" s="7"/>
      <c r="R127" s="8"/>
      <c r="S127" s="8"/>
    </row>
    <row r="128">
      <c r="C128" s="8"/>
      <c r="D128" s="8"/>
      <c r="F128" s="7"/>
      <c r="H128" s="6"/>
      <c r="K128" s="6"/>
      <c r="Q128" s="7"/>
      <c r="R128" s="8"/>
      <c r="S128" s="8"/>
    </row>
    <row r="129">
      <c r="C129" s="8"/>
      <c r="D129" s="8"/>
      <c r="F129" s="7"/>
      <c r="H129" s="6"/>
      <c r="K129" s="6"/>
      <c r="Q129" s="7"/>
      <c r="R129" s="8"/>
      <c r="S129" s="8"/>
    </row>
    <row r="130">
      <c r="C130" s="8"/>
      <c r="D130" s="8"/>
      <c r="F130" s="7"/>
      <c r="H130" s="6"/>
      <c r="K130" s="6"/>
      <c r="Q130" s="7"/>
      <c r="R130" s="8"/>
      <c r="S130" s="8"/>
    </row>
    <row r="131">
      <c r="C131" s="8"/>
      <c r="D131" s="8"/>
      <c r="F131" s="7"/>
      <c r="H131" s="6"/>
      <c r="K131" s="6"/>
      <c r="Q131" s="7"/>
      <c r="R131" s="8"/>
      <c r="S131" s="8"/>
    </row>
    <row r="132">
      <c r="C132" s="8"/>
      <c r="D132" s="8"/>
      <c r="F132" s="7"/>
      <c r="H132" s="6"/>
      <c r="K132" s="6"/>
      <c r="Q132" s="7"/>
      <c r="R132" s="8"/>
      <c r="S132" s="8"/>
    </row>
    <row r="133">
      <c r="C133" s="8"/>
      <c r="D133" s="8"/>
      <c r="F133" s="7"/>
      <c r="H133" s="6"/>
      <c r="K133" s="6"/>
      <c r="Q133" s="7"/>
      <c r="R133" s="8"/>
      <c r="S133" s="8"/>
    </row>
    <row r="134">
      <c r="C134" s="8"/>
      <c r="D134" s="8"/>
      <c r="F134" s="7"/>
      <c r="H134" s="6"/>
      <c r="K134" s="6"/>
      <c r="Q134" s="7"/>
      <c r="R134" s="8"/>
      <c r="S134" s="8"/>
    </row>
    <row r="135">
      <c r="C135" s="8"/>
      <c r="D135" s="8"/>
      <c r="F135" s="7"/>
      <c r="H135" s="6"/>
      <c r="K135" s="6"/>
      <c r="Q135" s="7"/>
      <c r="R135" s="8"/>
      <c r="S135" s="8"/>
    </row>
    <row r="136">
      <c r="C136" s="8"/>
      <c r="D136" s="8"/>
      <c r="F136" s="7"/>
      <c r="H136" s="6"/>
      <c r="K136" s="6"/>
      <c r="Q136" s="7"/>
      <c r="R136" s="8"/>
      <c r="S136" s="8"/>
    </row>
    <row r="137">
      <c r="C137" s="8"/>
      <c r="D137" s="8"/>
      <c r="F137" s="7"/>
      <c r="H137" s="6"/>
      <c r="K137" s="6"/>
      <c r="Q137" s="7"/>
      <c r="R137" s="8"/>
      <c r="S137" s="8"/>
    </row>
    <row r="138">
      <c r="C138" s="8"/>
      <c r="D138" s="8"/>
      <c r="F138" s="7"/>
      <c r="H138" s="6"/>
      <c r="K138" s="6"/>
      <c r="Q138" s="7"/>
      <c r="R138" s="8"/>
      <c r="S138" s="8"/>
    </row>
    <row r="139">
      <c r="C139" s="8"/>
      <c r="D139" s="8"/>
      <c r="F139" s="7"/>
      <c r="H139" s="6"/>
      <c r="K139" s="6"/>
      <c r="Q139" s="7"/>
      <c r="R139" s="8"/>
      <c r="S139" s="8"/>
    </row>
    <row r="140">
      <c r="C140" s="8"/>
      <c r="D140" s="8"/>
      <c r="F140" s="7"/>
      <c r="H140" s="6"/>
      <c r="K140" s="6"/>
      <c r="Q140" s="7"/>
      <c r="R140" s="8"/>
      <c r="S140" s="8"/>
    </row>
    <row r="141">
      <c r="C141" s="8"/>
      <c r="D141" s="8"/>
      <c r="F141" s="7"/>
      <c r="H141" s="6"/>
      <c r="K141" s="6"/>
      <c r="Q141" s="7"/>
      <c r="R141" s="8"/>
      <c r="S141" s="8"/>
    </row>
    <row r="142">
      <c r="C142" s="8"/>
      <c r="D142" s="8"/>
      <c r="F142" s="7"/>
      <c r="H142" s="6"/>
      <c r="K142" s="6"/>
      <c r="Q142" s="7"/>
      <c r="R142" s="8"/>
      <c r="S142" s="8"/>
    </row>
    <row r="143">
      <c r="C143" s="8"/>
      <c r="D143" s="8"/>
      <c r="F143" s="7"/>
      <c r="H143" s="6"/>
      <c r="K143" s="6"/>
      <c r="Q143" s="7"/>
      <c r="R143" s="8"/>
      <c r="S143" s="8"/>
    </row>
    <row r="144">
      <c r="C144" s="8"/>
      <c r="D144" s="8"/>
      <c r="F144" s="7"/>
      <c r="H144" s="6"/>
      <c r="K144" s="6"/>
      <c r="Q144" s="7"/>
      <c r="R144" s="8"/>
      <c r="S144" s="8"/>
    </row>
    <row r="145">
      <c r="C145" s="8"/>
      <c r="D145" s="8"/>
      <c r="F145" s="7"/>
      <c r="H145" s="6"/>
      <c r="K145" s="6"/>
      <c r="Q145" s="7"/>
      <c r="R145" s="8"/>
      <c r="S145" s="8"/>
    </row>
    <row r="146">
      <c r="C146" s="8"/>
      <c r="D146" s="8"/>
      <c r="F146" s="7"/>
      <c r="H146" s="6"/>
      <c r="K146" s="6"/>
      <c r="Q146" s="7"/>
      <c r="R146" s="8"/>
      <c r="S146" s="8"/>
    </row>
    <row r="147">
      <c r="C147" s="8"/>
      <c r="D147" s="8"/>
      <c r="F147" s="7"/>
      <c r="H147" s="6"/>
      <c r="K147" s="6"/>
      <c r="Q147" s="7"/>
      <c r="R147" s="8"/>
      <c r="S147" s="8"/>
    </row>
    <row r="148">
      <c r="C148" s="8"/>
      <c r="D148" s="8"/>
      <c r="F148" s="7"/>
      <c r="H148" s="6"/>
      <c r="K148" s="6"/>
      <c r="Q148" s="7"/>
      <c r="R148" s="8"/>
      <c r="S148" s="8"/>
    </row>
    <row r="149">
      <c r="C149" s="8"/>
      <c r="D149" s="8"/>
      <c r="F149" s="7"/>
      <c r="H149" s="6"/>
      <c r="K149" s="6"/>
      <c r="Q149" s="7"/>
      <c r="R149" s="8"/>
      <c r="S149" s="8"/>
    </row>
    <row r="150">
      <c r="C150" s="8"/>
      <c r="D150" s="8"/>
      <c r="F150" s="7"/>
      <c r="H150" s="6"/>
      <c r="K150" s="6"/>
      <c r="Q150" s="7"/>
      <c r="R150" s="8"/>
      <c r="S150" s="8"/>
    </row>
    <row r="151">
      <c r="C151" s="8"/>
      <c r="D151" s="8"/>
      <c r="F151" s="7"/>
      <c r="H151" s="6"/>
      <c r="K151" s="6"/>
      <c r="Q151" s="7"/>
      <c r="R151" s="8"/>
      <c r="S151" s="8"/>
    </row>
    <row r="152">
      <c r="C152" s="8"/>
      <c r="D152" s="8"/>
      <c r="F152" s="7"/>
      <c r="H152" s="6"/>
      <c r="K152" s="6"/>
      <c r="Q152" s="7"/>
      <c r="R152" s="8"/>
      <c r="S152" s="8"/>
    </row>
    <row r="153">
      <c r="C153" s="8"/>
      <c r="D153" s="8"/>
      <c r="F153" s="7"/>
      <c r="H153" s="6"/>
      <c r="K153" s="6"/>
      <c r="Q153" s="7"/>
      <c r="R153" s="8"/>
      <c r="S153" s="8"/>
    </row>
    <row r="154">
      <c r="C154" s="8"/>
      <c r="D154" s="8"/>
      <c r="F154" s="7"/>
      <c r="H154" s="6"/>
      <c r="K154" s="6"/>
      <c r="Q154" s="7"/>
      <c r="R154" s="8"/>
      <c r="S154" s="8"/>
    </row>
    <row r="155">
      <c r="C155" s="8"/>
      <c r="D155" s="8"/>
      <c r="F155" s="7"/>
      <c r="H155" s="6"/>
      <c r="K155" s="6"/>
      <c r="Q155" s="7"/>
      <c r="R155" s="8"/>
      <c r="S155" s="8"/>
    </row>
    <row r="156">
      <c r="C156" s="8"/>
      <c r="D156" s="8"/>
      <c r="F156" s="7"/>
      <c r="H156" s="6"/>
      <c r="K156" s="6"/>
      <c r="Q156" s="7"/>
      <c r="R156" s="8"/>
      <c r="S156" s="8"/>
    </row>
    <row r="157">
      <c r="C157" s="8"/>
      <c r="D157" s="8"/>
      <c r="F157" s="7"/>
      <c r="H157" s="6"/>
      <c r="K157" s="6"/>
      <c r="Q157" s="7"/>
      <c r="R157" s="8"/>
      <c r="S157" s="8"/>
    </row>
    <row r="158">
      <c r="C158" s="8"/>
      <c r="D158" s="8"/>
      <c r="F158" s="7"/>
      <c r="H158" s="6"/>
      <c r="K158" s="6"/>
      <c r="Q158" s="7"/>
      <c r="R158" s="8"/>
      <c r="S158" s="8"/>
    </row>
    <row r="159">
      <c r="C159" s="8"/>
      <c r="D159" s="8"/>
      <c r="F159" s="7"/>
      <c r="H159" s="6"/>
      <c r="K159" s="6"/>
      <c r="Q159" s="7"/>
      <c r="R159" s="8"/>
      <c r="S159" s="8"/>
    </row>
    <row r="160">
      <c r="C160" s="8"/>
      <c r="D160" s="8"/>
      <c r="F160" s="7"/>
      <c r="H160" s="6"/>
      <c r="K160" s="6"/>
      <c r="Q160" s="7"/>
      <c r="R160" s="8"/>
      <c r="S160" s="8"/>
    </row>
    <row r="161">
      <c r="C161" s="8"/>
      <c r="D161" s="8"/>
      <c r="F161" s="7"/>
      <c r="H161" s="6"/>
      <c r="K161" s="6"/>
      <c r="Q161" s="7"/>
      <c r="R161" s="8"/>
      <c r="S161" s="8"/>
    </row>
    <row r="162">
      <c r="C162" s="8"/>
      <c r="D162" s="8"/>
      <c r="F162" s="7"/>
      <c r="H162" s="6"/>
      <c r="K162" s="6"/>
      <c r="Q162" s="7"/>
      <c r="R162" s="8"/>
      <c r="S162" s="8"/>
    </row>
    <row r="163">
      <c r="C163" s="8"/>
      <c r="D163" s="8"/>
      <c r="F163" s="7"/>
      <c r="H163" s="6"/>
      <c r="K163" s="6"/>
      <c r="Q163" s="7"/>
      <c r="R163" s="8"/>
      <c r="S163" s="8"/>
    </row>
    <row r="164">
      <c r="C164" s="8"/>
      <c r="D164" s="8"/>
      <c r="F164" s="7"/>
      <c r="H164" s="6"/>
      <c r="K164" s="6"/>
      <c r="Q164" s="7"/>
      <c r="R164" s="8"/>
      <c r="S164" s="8"/>
    </row>
    <row r="165">
      <c r="C165" s="8"/>
      <c r="D165" s="8"/>
      <c r="F165" s="7"/>
      <c r="H165" s="6"/>
      <c r="K165" s="6"/>
      <c r="Q165" s="7"/>
      <c r="R165" s="8"/>
      <c r="S165" s="8"/>
    </row>
    <row r="166">
      <c r="C166" s="8"/>
      <c r="D166" s="8"/>
      <c r="F166" s="7"/>
      <c r="H166" s="6"/>
      <c r="K166" s="6"/>
      <c r="Q166" s="7"/>
      <c r="R166" s="8"/>
      <c r="S166" s="8"/>
    </row>
    <row r="167">
      <c r="C167" s="8"/>
      <c r="D167" s="8"/>
      <c r="F167" s="7"/>
      <c r="H167" s="6"/>
      <c r="K167" s="6"/>
      <c r="Q167" s="7"/>
      <c r="R167" s="8"/>
      <c r="S167" s="8"/>
    </row>
    <row r="168">
      <c r="C168" s="8"/>
      <c r="D168" s="8"/>
      <c r="F168" s="7"/>
      <c r="H168" s="6"/>
      <c r="K168" s="6"/>
      <c r="Q168" s="7"/>
      <c r="R168" s="8"/>
      <c r="S168" s="8"/>
    </row>
    <row r="169">
      <c r="C169" s="8"/>
      <c r="D169" s="8"/>
      <c r="F169" s="7"/>
      <c r="H169" s="6"/>
      <c r="K169" s="6"/>
      <c r="Q169" s="7"/>
      <c r="R169" s="8"/>
      <c r="S169" s="8"/>
    </row>
    <row r="170">
      <c r="C170" s="8"/>
      <c r="D170" s="8"/>
      <c r="F170" s="7"/>
      <c r="H170" s="6"/>
      <c r="K170" s="6"/>
      <c r="Q170" s="7"/>
      <c r="R170" s="8"/>
      <c r="S170" s="8"/>
    </row>
    <row r="171">
      <c r="C171" s="8"/>
      <c r="D171" s="8"/>
      <c r="F171" s="7"/>
      <c r="H171" s="6"/>
      <c r="K171" s="6"/>
      <c r="Q171" s="7"/>
      <c r="R171" s="8"/>
      <c r="S171" s="8"/>
    </row>
    <row r="172">
      <c r="C172" s="8"/>
      <c r="D172" s="8"/>
      <c r="F172" s="7"/>
      <c r="H172" s="6"/>
      <c r="K172" s="6"/>
      <c r="Q172" s="7"/>
      <c r="R172" s="8"/>
      <c r="S172" s="8"/>
    </row>
    <row r="173">
      <c r="C173" s="8"/>
      <c r="D173" s="8"/>
      <c r="F173" s="7"/>
      <c r="H173" s="6"/>
      <c r="K173" s="6"/>
      <c r="Q173" s="7"/>
      <c r="R173" s="8"/>
      <c r="S173" s="8"/>
    </row>
    <row r="174">
      <c r="C174" s="8"/>
      <c r="D174" s="8"/>
      <c r="F174" s="7"/>
      <c r="H174" s="6"/>
      <c r="K174" s="6"/>
      <c r="Q174" s="7"/>
      <c r="R174" s="8"/>
      <c r="S174" s="8"/>
    </row>
    <row r="175">
      <c r="C175" s="8"/>
      <c r="D175" s="8"/>
      <c r="F175" s="7"/>
      <c r="H175" s="6"/>
      <c r="K175" s="6"/>
      <c r="Q175" s="7"/>
      <c r="R175" s="8"/>
      <c r="S175" s="8"/>
    </row>
    <row r="176">
      <c r="C176" s="8"/>
      <c r="D176" s="8"/>
      <c r="F176" s="7"/>
      <c r="H176" s="6"/>
      <c r="K176" s="6"/>
      <c r="Q176" s="7"/>
      <c r="R176" s="8"/>
      <c r="S176" s="8"/>
    </row>
    <row r="177">
      <c r="C177" s="8"/>
      <c r="D177" s="8"/>
      <c r="F177" s="7"/>
      <c r="H177" s="6"/>
      <c r="K177" s="6"/>
      <c r="Q177" s="7"/>
      <c r="R177" s="8"/>
      <c r="S177" s="8"/>
    </row>
    <row r="178">
      <c r="C178" s="8"/>
      <c r="D178" s="8"/>
      <c r="F178" s="7"/>
      <c r="H178" s="6"/>
      <c r="K178" s="6"/>
      <c r="Q178" s="7"/>
      <c r="R178" s="8"/>
      <c r="S178" s="8"/>
    </row>
    <row r="179">
      <c r="C179" s="8"/>
      <c r="D179" s="8"/>
      <c r="F179" s="7"/>
      <c r="H179" s="6"/>
      <c r="K179" s="6"/>
      <c r="Q179" s="7"/>
      <c r="R179" s="8"/>
      <c r="S179" s="8"/>
    </row>
    <row r="180">
      <c r="C180" s="8"/>
      <c r="D180" s="8"/>
      <c r="F180" s="7"/>
      <c r="H180" s="6"/>
      <c r="K180" s="6"/>
      <c r="Q180" s="7"/>
      <c r="R180" s="8"/>
      <c r="S180" s="8"/>
    </row>
    <row r="181">
      <c r="C181" s="8"/>
      <c r="D181" s="8"/>
      <c r="F181" s="7"/>
      <c r="H181" s="6"/>
      <c r="K181" s="6"/>
      <c r="Q181" s="7"/>
      <c r="R181" s="8"/>
      <c r="S181" s="8"/>
    </row>
    <row r="182">
      <c r="C182" s="8"/>
      <c r="D182" s="8"/>
      <c r="F182" s="7"/>
      <c r="H182" s="6"/>
      <c r="K182" s="6"/>
      <c r="Q182" s="7"/>
      <c r="R182" s="8"/>
      <c r="S182" s="8"/>
    </row>
    <row r="183">
      <c r="C183" s="8"/>
      <c r="D183" s="8"/>
      <c r="F183" s="7"/>
      <c r="H183" s="6"/>
      <c r="K183" s="6"/>
      <c r="Q183" s="7"/>
      <c r="R183" s="8"/>
      <c r="S183" s="8"/>
    </row>
    <row r="184">
      <c r="C184" s="8"/>
      <c r="D184" s="8"/>
      <c r="F184" s="7"/>
      <c r="H184" s="6"/>
      <c r="K184" s="6"/>
      <c r="Q184" s="7"/>
      <c r="R184" s="8"/>
      <c r="S184" s="8"/>
    </row>
    <row r="185">
      <c r="C185" s="8"/>
      <c r="D185" s="8"/>
      <c r="F185" s="7"/>
      <c r="H185" s="6"/>
      <c r="K185" s="6"/>
      <c r="Q185" s="7"/>
      <c r="R185" s="8"/>
      <c r="S185" s="8"/>
    </row>
    <row r="186">
      <c r="C186" s="8"/>
      <c r="D186" s="8"/>
      <c r="F186" s="7"/>
      <c r="H186" s="6"/>
      <c r="K186" s="6"/>
      <c r="Q186" s="7"/>
      <c r="R186" s="8"/>
      <c r="S186" s="8"/>
    </row>
    <row r="187">
      <c r="C187" s="8"/>
      <c r="D187" s="8"/>
      <c r="F187" s="7"/>
      <c r="H187" s="6"/>
      <c r="K187" s="6"/>
      <c r="Q187" s="7"/>
      <c r="R187" s="8"/>
      <c r="S187" s="8"/>
    </row>
    <row r="188">
      <c r="C188" s="8"/>
      <c r="D188" s="8"/>
      <c r="F188" s="7"/>
      <c r="H188" s="6"/>
      <c r="K188" s="6"/>
      <c r="Q188" s="7"/>
      <c r="R188" s="8"/>
      <c r="S188" s="8"/>
    </row>
    <row r="189">
      <c r="C189" s="8"/>
      <c r="D189" s="8"/>
      <c r="F189" s="7"/>
      <c r="H189" s="6"/>
      <c r="K189" s="6"/>
      <c r="Q189" s="7"/>
      <c r="R189" s="8"/>
      <c r="S189" s="8"/>
    </row>
    <row r="190">
      <c r="C190" s="8"/>
      <c r="D190" s="8"/>
      <c r="F190" s="7"/>
      <c r="H190" s="6"/>
      <c r="K190" s="6"/>
      <c r="Q190" s="7"/>
      <c r="R190" s="8"/>
      <c r="S190" s="8"/>
    </row>
    <row r="191">
      <c r="C191" s="8"/>
      <c r="D191" s="8"/>
      <c r="F191" s="7"/>
      <c r="H191" s="6"/>
      <c r="K191" s="6"/>
      <c r="Q191" s="7"/>
      <c r="R191" s="8"/>
      <c r="S191" s="8"/>
    </row>
    <row r="192">
      <c r="C192" s="8"/>
      <c r="D192" s="8"/>
      <c r="F192" s="7"/>
      <c r="H192" s="6"/>
      <c r="K192" s="6"/>
      <c r="Q192" s="7"/>
      <c r="R192" s="8"/>
      <c r="S192" s="8"/>
    </row>
    <row r="193">
      <c r="C193" s="8"/>
      <c r="D193" s="8"/>
      <c r="F193" s="7"/>
      <c r="H193" s="6"/>
      <c r="K193" s="6"/>
      <c r="Q193" s="7"/>
      <c r="R193" s="8"/>
      <c r="S193" s="8"/>
    </row>
    <row r="194">
      <c r="C194" s="8"/>
      <c r="D194" s="8"/>
      <c r="F194" s="7"/>
      <c r="H194" s="6"/>
      <c r="K194" s="6"/>
      <c r="Q194" s="7"/>
      <c r="R194" s="8"/>
      <c r="S194" s="8"/>
    </row>
    <row r="195">
      <c r="C195" s="8"/>
      <c r="D195" s="8"/>
      <c r="F195" s="7"/>
      <c r="H195" s="6"/>
      <c r="K195" s="6"/>
      <c r="Q195" s="7"/>
      <c r="R195" s="8"/>
      <c r="S195" s="8"/>
    </row>
    <row r="196">
      <c r="C196" s="8"/>
      <c r="D196" s="8"/>
      <c r="F196" s="7"/>
      <c r="H196" s="6"/>
      <c r="K196" s="6"/>
      <c r="Q196" s="7"/>
      <c r="R196" s="8"/>
      <c r="S196" s="8"/>
    </row>
    <row r="197">
      <c r="C197" s="8"/>
      <c r="D197" s="8"/>
      <c r="F197" s="7"/>
      <c r="H197" s="6"/>
      <c r="K197" s="6"/>
      <c r="Q197" s="7"/>
      <c r="R197" s="8"/>
      <c r="S197" s="8"/>
    </row>
    <row r="198">
      <c r="C198" s="8"/>
      <c r="D198" s="8"/>
      <c r="F198" s="7"/>
      <c r="H198" s="6"/>
      <c r="K198" s="6"/>
      <c r="Q198" s="7"/>
      <c r="R198" s="8"/>
      <c r="S198" s="8"/>
    </row>
    <row r="199">
      <c r="C199" s="8"/>
      <c r="D199" s="8"/>
      <c r="F199" s="7"/>
      <c r="H199" s="6"/>
      <c r="K199" s="6"/>
      <c r="Q199" s="7"/>
      <c r="R199" s="8"/>
      <c r="S199" s="8"/>
    </row>
    <row r="200">
      <c r="C200" s="8"/>
      <c r="D200" s="8"/>
      <c r="F200" s="7"/>
      <c r="H200" s="6"/>
      <c r="K200" s="6"/>
      <c r="Q200" s="7"/>
      <c r="R200" s="8"/>
      <c r="S200" s="8"/>
    </row>
    <row r="201">
      <c r="C201" s="8"/>
      <c r="D201" s="8"/>
      <c r="F201" s="7"/>
      <c r="H201" s="6"/>
      <c r="K201" s="6"/>
      <c r="Q201" s="7"/>
      <c r="R201" s="8"/>
      <c r="S201" s="8"/>
    </row>
    <row r="202">
      <c r="C202" s="8"/>
      <c r="D202" s="8"/>
      <c r="F202" s="7"/>
      <c r="H202" s="6"/>
      <c r="K202" s="6"/>
      <c r="Q202" s="7"/>
      <c r="R202" s="8"/>
      <c r="S202" s="8"/>
    </row>
    <row r="203">
      <c r="C203" s="8"/>
      <c r="D203" s="8"/>
      <c r="F203" s="7"/>
      <c r="H203" s="6"/>
      <c r="K203" s="6"/>
      <c r="Q203" s="7"/>
      <c r="R203" s="8"/>
      <c r="S203" s="8"/>
    </row>
    <row r="204">
      <c r="C204" s="8"/>
      <c r="D204" s="8"/>
      <c r="F204" s="7"/>
      <c r="H204" s="6"/>
      <c r="K204" s="6"/>
      <c r="Q204" s="7"/>
      <c r="R204" s="8"/>
      <c r="S204" s="8"/>
    </row>
    <row r="205">
      <c r="C205" s="8"/>
      <c r="D205" s="8"/>
      <c r="F205" s="7"/>
      <c r="H205" s="6"/>
      <c r="K205" s="6"/>
      <c r="Q205" s="7"/>
      <c r="R205" s="8"/>
      <c r="S205" s="8"/>
    </row>
    <row r="206">
      <c r="C206" s="8"/>
      <c r="D206" s="8"/>
      <c r="F206" s="7"/>
      <c r="H206" s="6"/>
      <c r="K206" s="6"/>
      <c r="Q206" s="7"/>
      <c r="R206" s="8"/>
      <c r="S206" s="8"/>
    </row>
    <row r="207">
      <c r="C207" s="8"/>
      <c r="D207" s="8"/>
      <c r="F207" s="7"/>
      <c r="H207" s="6"/>
      <c r="K207" s="6"/>
      <c r="Q207" s="7"/>
      <c r="R207" s="8"/>
      <c r="S207" s="8"/>
    </row>
    <row r="208">
      <c r="C208" s="8"/>
      <c r="D208" s="8"/>
      <c r="F208" s="7"/>
      <c r="H208" s="6"/>
      <c r="K208" s="6"/>
      <c r="Q208" s="7"/>
      <c r="R208" s="8"/>
      <c r="S208" s="8"/>
    </row>
    <row r="209">
      <c r="C209" s="8"/>
      <c r="D209" s="8"/>
      <c r="F209" s="7"/>
      <c r="H209" s="6"/>
      <c r="K209" s="6"/>
      <c r="Q209" s="7"/>
      <c r="R209" s="8"/>
      <c r="S209" s="8"/>
    </row>
    <row r="210">
      <c r="C210" s="8"/>
      <c r="D210" s="8"/>
      <c r="F210" s="7"/>
      <c r="H210" s="6"/>
      <c r="K210" s="6"/>
      <c r="Q210" s="7"/>
      <c r="R210" s="8"/>
      <c r="S210" s="8"/>
    </row>
    <row r="211">
      <c r="C211" s="8"/>
      <c r="D211" s="8"/>
      <c r="F211" s="7"/>
      <c r="H211" s="6"/>
      <c r="K211" s="6"/>
      <c r="Q211" s="7"/>
      <c r="R211" s="8"/>
      <c r="S211" s="8"/>
    </row>
    <row r="212">
      <c r="C212" s="8"/>
      <c r="D212" s="8"/>
      <c r="F212" s="7"/>
      <c r="H212" s="6"/>
      <c r="K212" s="6"/>
      <c r="Q212" s="7"/>
      <c r="R212" s="8"/>
      <c r="S212" s="8"/>
    </row>
    <row r="213">
      <c r="C213" s="8"/>
      <c r="D213" s="8"/>
      <c r="F213" s="7"/>
      <c r="H213" s="6"/>
      <c r="K213" s="6"/>
      <c r="Q213" s="7"/>
      <c r="R213" s="8"/>
      <c r="S213" s="8"/>
    </row>
    <row r="214">
      <c r="C214" s="8"/>
      <c r="D214" s="8"/>
      <c r="F214" s="7"/>
      <c r="H214" s="6"/>
      <c r="K214" s="6"/>
      <c r="Q214" s="7"/>
      <c r="R214" s="8"/>
      <c r="S214" s="8"/>
    </row>
    <row r="215">
      <c r="C215" s="8"/>
      <c r="D215" s="8"/>
      <c r="F215" s="7"/>
      <c r="H215" s="6"/>
      <c r="K215" s="6"/>
      <c r="Q215" s="7"/>
      <c r="R215" s="8"/>
      <c r="S215" s="8"/>
    </row>
    <row r="216">
      <c r="C216" s="8"/>
      <c r="D216" s="8"/>
      <c r="F216" s="7"/>
      <c r="H216" s="6"/>
      <c r="K216" s="6"/>
      <c r="Q216" s="7"/>
      <c r="R216" s="8"/>
      <c r="S216" s="8"/>
    </row>
    <row r="217">
      <c r="C217" s="8"/>
      <c r="D217" s="8"/>
      <c r="F217" s="7"/>
      <c r="H217" s="6"/>
      <c r="K217" s="6"/>
      <c r="Q217" s="7"/>
      <c r="R217" s="8"/>
      <c r="S217" s="8"/>
    </row>
    <row r="218">
      <c r="C218" s="8"/>
      <c r="D218" s="8"/>
      <c r="F218" s="7"/>
      <c r="H218" s="6"/>
      <c r="K218" s="6"/>
      <c r="Q218" s="7"/>
      <c r="R218" s="8"/>
      <c r="S218" s="8"/>
    </row>
    <row r="219">
      <c r="C219" s="8"/>
      <c r="D219" s="8"/>
      <c r="F219" s="7"/>
      <c r="H219" s="6"/>
      <c r="K219" s="6"/>
      <c r="Q219" s="7"/>
      <c r="R219" s="8"/>
      <c r="S219" s="8"/>
    </row>
    <row r="220">
      <c r="C220" s="8"/>
      <c r="D220" s="8"/>
      <c r="F220" s="7"/>
      <c r="H220" s="6"/>
      <c r="K220" s="6"/>
      <c r="Q220" s="7"/>
      <c r="R220" s="8"/>
      <c r="S220" s="8"/>
    </row>
    <row r="221">
      <c r="C221" s="8"/>
      <c r="D221" s="8"/>
      <c r="F221" s="7"/>
      <c r="H221" s="6"/>
      <c r="K221" s="6"/>
      <c r="Q221" s="7"/>
      <c r="R221" s="8"/>
      <c r="S221" s="8"/>
    </row>
    <row r="222">
      <c r="C222" s="8"/>
      <c r="D222" s="8"/>
      <c r="F222" s="7"/>
      <c r="H222" s="6"/>
      <c r="K222" s="6"/>
      <c r="Q222" s="7"/>
      <c r="R222" s="8"/>
      <c r="S222" s="8"/>
    </row>
    <row r="223">
      <c r="C223" s="8"/>
      <c r="D223" s="8"/>
      <c r="F223" s="7"/>
      <c r="H223" s="6"/>
      <c r="K223" s="6"/>
      <c r="Q223" s="7"/>
      <c r="R223" s="8"/>
      <c r="S223" s="8"/>
    </row>
    <row r="224">
      <c r="C224" s="8"/>
      <c r="D224" s="8"/>
      <c r="F224" s="7"/>
      <c r="H224" s="6"/>
      <c r="K224" s="6"/>
      <c r="Q224" s="7"/>
      <c r="R224" s="8"/>
      <c r="S224" s="8"/>
    </row>
    <row r="225">
      <c r="C225" s="8"/>
      <c r="D225" s="8"/>
      <c r="F225" s="7"/>
      <c r="H225" s="6"/>
      <c r="K225" s="6"/>
      <c r="Q225" s="7"/>
      <c r="R225" s="8"/>
      <c r="S225" s="8"/>
    </row>
    <row r="226">
      <c r="C226" s="8"/>
      <c r="D226" s="8"/>
      <c r="F226" s="7"/>
      <c r="H226" s="6"/>
      <c r="K226" s="6"/>
      <c r="Q226" s="7"/>
      <c r="R226" s="8"/>
      <c r="S226" s="8"/>
    </row>
    <row r="227">
      <c r="C227" s="8"/>
      <c r="D227" s="8"/>
      <c r="F227" s="7"/>
      <c r="H227" s="6"/>
      <c r="K227" s="6"/>
      <c r="Q227" s="7"/>
      <c r="R227" s="8"/>
      <c r="S227" s="8"/>
    </row>
    <row r="228">
      <c r="C228" s="8"/>
      <c r="D228" s="8"/>
      <c r="F228" s="7"/>
      <c r="H228" s="6"/>
      <c r="K228" s="6"/>
      <c r="Q228" s="7"/>
      <c r="R228" s="8"/>
      <c r="S228" s="8"/>
    </row>
    <row r="229">
      <c r="C229" s="8"/>
      <c r="D229" s="8"/>
      <c r="F229" s="7"/>
      <c r="H229" s="6"/>
      <c r="K229" s="6"/>
      <c r="Q229" s="7"/>
      <c r="R229" s="8"/>
      <c r="S229" s="8"/>
    </row>
    <row r="230">
      <c r="C230" s="8"/>
      <c r="D230" s="8"/>
      <c r="F230" s="7"/>
      <c r="H230" s="6"/>
      <c r="K230" s="6"/>
      <c r="Q230" s="7"/>
      <c r="R230" s="8"/>
      <c r="S230" s="8"/>
    </row>
    <row r="231">
      <c r="C231" s="8"/>
      <c r="D231" s="8"/>
      <c r="F231" s="7"/>
      <c r="H231" s="6"/>
      <c r="K231" s="6"/>
      <c r="Q231" s="7"/>
      <c r="R231" s="8"/>
      <c r="S231" s="8"/>
    </row>
    <row r="232">
      <c r="C232" s="8"/>
      <c r="D232" s="8"/>
      <c r="F232" s="7"/>
      <c r="H232" s="6"/>
      <c r="K232" s="6"/>
      <c r="Q232" s="7"/>
      <c r="R232" s="8"/>
      <c r="S232" s="8"/>
    </row>
    <row r="233">
      <c r="C233" s="8"/>
      <c r="D233" s="8"/>
      <c r="F233" s="7"/>
      <c r="H233" s="6"/>
      <c r="K233" s="6"/>
      <c r="Q233" s="7"/>
      <c r="R233" s="8"/>
      <c r="S233" s="8"/>
    </row>
    <row r="234">
      <c r="C234" s="8"/>
      <c r="D234" s="8"/>
      <c r="F234" s="7"/>
      <c r="H234" s="6"/>
      <c r="K234" s="6"/>
      <c r="Q234" s="7"/>
      <c r="R234" s="8"/>
      <c r="S234" s="8"/>
    </row>
    <row r="235">
      <c r="C235" s="8"/>
      <c r="D235" s="8"/>
      <c r="F235" s="7"/>
      <c r="H235" s="6"/>
      <c r="K235" s="6"/>
      <c r="Q235" s="7"/>
      <c r="R235" s="8"/>
      <c r="S235" s="8"/>
    </row>
    <row r="236">
      <c r="C236" s="8"/>
      <c r="D236" s="8"/>
      <c r="F236" s="7"/>
      <c r="H236" s="6"/>
      <c r="K236" s="6"/>
      <c r="Q236" s="7"/>
      <c r="R236" s="8"/>
      <c r="S236" s="8"/>
    </row>
    <row r="237">
      <c r="C237" s="8"/>
      <c r="D237" s="8"/>
      <c r="F237" s="7"/>
      <c r="H237" s="6"/>
      <c r="K237" s="6"/>
      <c r="Q237" s="7"/>
      <c r="R237" s="8"/>
      <c r="S237" s="8"/>
    </row>
    <row r="238">
      <c r="C238" s="8"/>
      <c r="D238" s="8"/>
      <c r="F238" s="7"/>
      <c r="H238" s="6"/>
      <c r="K238" s="6"/>
      <c r="Q238" s="7"/>
      <c r="R238" s="8"/>
      <c r="S238" s="8"/>
    </row>
    <row r="239">
      <c r="C239" s="8"/>
      <c r="D239" s="8"/>
      <c r="F239" s="7"/>
      <c r="H239" s="6"/>
      <c r="K239" s="6"/>
      <c r="Q239" s="7"/>
      <c r="R239" s="8"/>
      <c r="S239" s="8"/>
    </row>
    <row r="240">
      <c r="C240" s="8"/>
      <c r="D240" s="8"/>
      <c r="F240" s="7"/>
      <c r="H240" s="6"/>
      <c r="K240" s="6"/>
      <c r="Q240" s="7"/>
      <c r="R240" s="8"/>
      <c r="S240" s="8"/>
    </row>
    <row r="241">
      <c r="C241" s="8"/>
      <c r="D241" s="8"/>
      <c r="F241" s="7"/>
      <c r="H241" s="6"/>
      <c r="K241" s="6"/>
      <c r="Q241" s="7"/>
      <c r="R241" s="8"/>
      <c r="S241" s="8"/>
    </row>
    <row r="242">
      <c r="C242" s="8"/>
      <c r="D242" s="8"/>
      <c r="F242" s="7"/>
      <c r="H242" s="6"/>
      <c r="K242" s="6"/>
      <c r="Q242" s="7"/>
      <c r="R242" s="8"/>
      <c r="S242" s="8"/>
    </row>
    <row r="243">
      <c r="C243" s="8"/>
      <c r="D243" s="8"/>
      <c r="F243" s="7"/>
      <c r="H243" s="6"/>
      <c r="K243" s="6"/>
      <c r="Q243" s="7"/>
      <c r="R243" s="8"/>
      <c r="S243" s="8"/>
    </row>
    <row r="244">
      <c r="C244" s="8"/>
      <c r="D244" s="8"/>
      <c r="F244" s="7"/>
      <c r="H244" s="6"/>
      <c r="K244" s="6"/>
      <c r="Q244" s="7"/>
      <c r="R244" s="8"/>
      <c r="S244" s="8"/>
    </row>
    <row r="245">
      <c r="C245" s="8"/>
      <c r="D245" s="8"/>
      <c r="F245" s="7"/>
      <c r="H245" s="6"/>
      <c r="K245" s="6"/>
      <c r="Q245" s="7"/>
      <c r="R245" s="8"/>
      <c r="S245" s="8"/>
    </row>
    <row r="246">
      <c r="C246" s="8"/>
      <c r="D246" s="8"/>
      <c r="F246" s="7"/>
      <c r="H246" s="6"/>
      <c r="K246" s="6"/>
      <c r="Q246" s="7"/>
      <c r="R246" s="8"/>
      <c r="S246" s="8"/>
    </row>
    <row r="247">
      <c r="C247" s="8"/>
      <c r="D247" s="8"/>
      <c r="F247" s="7"/>
      <c r="H247" s="6"/>
      <c r="K247" s="6"/>
      <c r="Q247" s="7"/>
      <c r="R247" s="8"/>
      <c r="S247" s="8"/>
    </row>
    <row r="248">
      <c r="C248" s="8"/>
      <c r="D248" s="8"/>
      <c r="F248" s="7"/>
      <c r="H248" s="6"/>
      <c r="K248" s="6"/>
      <c r="Q248" s="7"/>
      <c r="R248" s="8"/>
      <c r="S248" s="8"/>
    </row>
    <row r="249">
      <c r="C249" s="8"/>
      <c r="D249" s="8"/>
      <c r="F249" s="7"/>
      <c r="H249" s="6"/>
      <c r="K249" s="6"/>
      <c r="Q249" s="7"/>
      <c r="R249" s="8"/>
      <c r="S249" s="8"/>
    </row>
    <row r="250">
      <c r="C250" s="8"/>
      <c r="D250" s="8"/>
      <c r="F250" s="7"/>
      <c r="H250" s="6"/>
      <c r="K250" s="6"/>
      <c r="Q250" s="7"/>
      <c r="R250" s="8"/>
      <c r="S250" s="8"/>
    </row>
    <row r="251">
      <c r="C251" s="8"/>
      <c r="D251" s="8"/>
      <c r="F251" s="7"/>
      <c r="H251" s="6"/>
      <c r="K251" s="6"/>
      <c r="Q251" s="7"/>
      <c r="R251" s="8"/>
      <c r="S251" s="8"/>
    </row>
    <row r="252">
      <c r="C252" s="8"/>
      <c r="D252" s="8"/>
      <c r="F252" s="7"/>
      <c r="H252" s="6"/>
      <c r="K252" s="6"/>
      <c r="Q252" s="7"/>
      <c r="R252" s="8"/>
      <c r="S252" s="8"/>
    </row>
    <row r="253">
      <c r="C253" s="8"/>
      <c r="D253" s="8"/>
      <c r="F253" s="7"/>
      <c r="H253" s="6"/>
      <c r="K253" s="6"/>
      <c r="Q253" s="7"/>
      <c r="R253" s="8"/>
      <c r="S253" s="8"/>
    </row>
    <row r="254">
      <c r="C254" s="8"/>
      <c r="D254" s="8"/>
      <c r="F254" s="7"/>
      <c r="H254" s="6"/>
      <c r="K254" s="6"/>
      <c r="Q254" s="7"/>
      <c r="R254" s="8"/>
      <c r="S254" s="8"/>
    </row>
    <row r="255">
      <c r="C255" s="8"/>
      <c r="D255" s="8"/>
      <c r="F255" s="7"/>
      <c r="H255" s="6"/>
      <c r="K255" s="6"/>
      <c r="Q255" s="7"/>
      <c r="R255" s="8"/>
      <c r="S255" s="8"/>
    </row>
    <row r="256">
      <c r="C256" s="8"/>
      <c r="D256" s="8"/>
      <c r="F256" s="7"/>
      <c r="H256" s="6"/>
      <c r="K256" s="6"/>
      <c r="Q256" s="7"/>
      <c r="R256" s="8"/>
      <c r="S256" s="8"/>
    </row>
    <row r="257">
      <c r="C257" s="8"/>
      <c r="D257" s="8"/>
      <c r="F257" s="7"/>
      <c r="H257" s="6"/>
      <c r="K257" s="6"/>
      <c r="Q257" s="7"/>
      <c r="R257" s="8"/>
      <c r="S257" s="8"/>
    </row>
    <row r="258">
      <c r="C258" s="8"/>
      <c r="D258" s="8"/>
      <c r="F258" s="7"/>
      <c r="H258" s="6"/>
      <c r="K258" s="6"/>
      <c r="Q258" s="7"/>
      <c r="R258" s="8"/>
      <c r="S258" s="8"/>
    </row>
    <row r="259">
      <c r="C259" s="8"/>
      <c r="D259" s="8"/>
      <c r="F259" s="7"/>
      <c r="H259" s="6"/>
      <c r="K259" s="6"/>
      <c r="Q259" s="7"/>
      <c r="R259" s="8"/>
      <c r="S259" s="8"/>
    </row>
    <row r="260">
      <c r="C260" s="8"/>
      <c r="D260" s="8"/>
      <c r="F260" s="7"/>
      <c r="H260" s="6"/>
      <c r="K260" s="6"/>
      <c r="Q260" s="7"/>
      <c r="R260" s="8"/>
      <c r="S260" s="8"/>
    </row>
    <row r="261">
      <c r="C261" s="8"/>
      <c r="D261" s="8"/>
      <c r="F261" s="7"/>
      <c r="H261" s="6"/>
      <c r="K261" s="6"/>
      <c r="Q261" s="7"/>
      <c r="R261" s="8"/>
      <c r="S261" s="8"/>
    </row>
    <row r="262">
      <c r="C262" s="8"/>
      <c r="D262" s="8"/>
      <c r="F262" s="7"/>
      <c r="H262" s="6"/>
      <c r="K262" s="6"/>
      <c r="Q262" s="7"/>
      <c r="R262" s="8"/>
      <c r="S262" s="8"/>
    </row>
    <row r="263">
      <c r="C263" s="8"/>
      <c r="D263" s="8"/>
      <c r="F263" s="7"/>
      <c r="H263" s="6"/>
      <c r="K263" s="6"/>
      <c r="Q263" s="7"/>
      <c r="R263" s="8"/>
      <c r="S263" s="8"/>
    </row>
    <row r="264">
      <c r="C264" s="8"/>
      <c r="D264" s="8"/>
      <c r="F264" s="7"/>
      <c r="H264" s="6"/>
      <c r="K264" s="6"/>
      <c r="Q264" s="7"/>
      <c r="R264" s="8"/>
      <c r="S264" s="8"/>
    </row>
    <row r="265">
      <c r="C265" s="8"/>
      <c r="D265" s="8"/>
      <c r="F265" s="7"/>
      <c r="H265" s="6"/>
      <c r="K265" s="6"/>
      <c r="Q265" s="7"/>
      <c r="R265" s="8"/>
      <c r="S265" s="8"/>
    </row>
    <row r="266">
      <c r="C266" s="8"/>
      <c r="D266" s="8"/>
      <c r="F266" s="7"/>
      <c r="H266" s="6"/>
      <c r="K266" s="6"/>
      <c r="Q266" s="7"/>
      <c r="R266" s="8"/>
      <c r="S266" s="8"/>
    </row>
    <row r="267">
      <c r="C267" s="8"/>
      <c r="D267" s="8"/>
      <c r="F267" s="7"/>
      <c r="H267" s="6"/>
      <c r="K267" s="6"/>
      <c r="Q267" s="7"/>
      <c r="R267" s="8"/>
      <c r="S267" s="8"/>
    </row>
    <row r="268">
      <c r="C268" s="8"/>
      <c r="D268" s="8"/>
      <c r="F268" s="7"/>
      <c r="H268" s="6"/>
      <c r="K268" s="6"/>
      <c r="Q268" s="7"/>
      <c r="R268" s="8"/>
      <c r="S268" s="8"/>
    </row>
    <row r="269">
      <c r="C269" s="8"/>
      <c r="D269" s="8"/>
      <c r="F269" s="7"/>
      <c r="H269" s="6"/>
      <c r="K269" s="6"/>
      <c r="Q269" s="7"/>
      <c r="R269" s="8"/>
      <c r="S269" s="8"/>
    </row>
    <row r="270">
      <c r="C270" s="8"/>
      <c r="D270" s="8"/>
      <c r="F270" s="7"/>
      <c r="H270" s="6"/>
      <c r="K270" s="6"/>
      <c r="Q270" s="7"/>
      <c r="R270" s="8"/>
      <c r="S270" s="8"/>
    </row>
    <row r="271">
      <c r="C271" s="8"/>
      <c r="D271" s="8"/>
      <c r="F271" s="7"/>
      <c r="H271" s="6"/>
      <c r="K271" s="6"/>
      <c r="Q271" s="7"/>
      <c r="R271" s="8"/>
      <c r="S271" s="8"/>
    </row>
    <row r="272">
      <c r="C272" s="8"/>
      <c r="D272" s="8"/>
      <c r="F272" s="7"/>
      <c r="H272" s="6"/>
      <c r="K272" s="6"/>
      <c r="Q272" s="7"/>
      <c r="R272" s="8"/>
      <c r="S272" s="8"/>
    </row>
    <row r="273">
      <c r="C273" s="8"/>
      <c r="D273" s="8"/>
      <c r="F273" s="7"/>
      <c r="H273" s="6"/>
      <c r="K273" s="6"/>
      <c r="Q273" s="7"/>
      <c r="R273" s="8"/>
      <c r="S273" s="8"/>
    </row>
    <row r="274">
      <c r="C274" s="8"/>
      <c r="D274" s="8"/>
      <c r="F274" s="7"/>
      <c r="H274" s="6"/>
      <c r="K274" s="6"/>
      <c r="Q274" s="7"/>
      <c r="R274" s="8"/>
      <c r="S274" s="8"/>
    </row>
    <row r="275">
      <c r="C275" s="8"/>
      <c r="D275" s="8"/>
      <c r="F275" s="7"/>
      <c r="H275" s="6"/>
      <c r="K275" s="6"/>
      <c r="Q275" s="7"/>
      <c r="R275" s="8"/>
      <c r="S275" s="8"/>
    </row>
    <row r="276">
      <c r="C276" s="8"/>
      <c r="D276" s="8"/>
      <c r="F276" s="7"/>
      <c r="H276" s="6"/>
      <c r="K276" s="6"/>
      <c r="Q276" s="7"/>
      <c r="R276" s="8"/>
      <c r="S276" s="8"/>
    </row>
    <row r="277">
      <c r="C277" s="8"/>
      <c r="D277" s="8"/>
      <c r="F277" s="7"/>
      <c r="H277" s="6"/>
      <c r="K277" s="6"/>
      <c r="Q277" s="7"/>
      <c r="R277" s="8"/>
      <c r="S277" s="8"/>
    </row>
    <row r="278">
      <c r="C278" s="8"/>
      <c r="D278" s="8"/>
      <c r="F278" s="7"/>
      <c r="H278" s="6"/>
      <c r="K278" s="6"/>
      <c r="Q278" s="7"/>
      <c r="R278" s="8"/>
      <c r="S278" s="8"/>
    </row>
    <row r="279">
      <c r="C279" s="8"/>
      <c r="D279" s="8"/>
      <c r="F279" s="7"/>
      <c r="H279" s="6"/>
      <c r="K279" s="6"/>
      <c r="Q279" s="7"/>
      <c r="R279" s="8"/>
      <c r="S279" s="8"/>
    </row>
    <row r="280">
      <c r="C280" s="8"/>
      <c r="D280" s="8"/>
      <c r="F280" s="7"/>
      <c r="H280" s="6"/>
      <c r="K280" s="6"/>
      <c r="Q280" s="7"/>
      <c r="R280" s="8"/>
      <c r="S280" s="8"/>
    </row>
    <row r="281">
      <c r="C281" s="8"/>
      <c r="D281" s="8"/>
      <c r="F281" s="7"/>
      <c r="H281" s="6"/>
      <c r="K281" s="6"/>
      <c r="Q281" s="7"/>
      <c r="R281" s="8"/>
      <c r="S281" s="8"/>
    </row>
    <row r="282">
      <c r="C282" s="8"/>
      <c r="D282" s="8"/>
      <c r="F282" s="7"/>
      <c r="H282" s="6"/>
      <c r="K282" s="6"/>
      <c r="Q282" s="7"/>
      <c r="R282" s="8"/>
      <c r="S282" s="8"/>
    </row>
    <row r="283">
      <c r="C283" s="8"/>
      <c r="D283" s="8"/>
      <c r="F283" s="7"/>
      <c r="H283" s="6"/>
      <c r="K283" s="6"/>
      <c r="Q283" s="7"/>
      <c r="R283" s="8"/>
      <c r="S283" s="8"/>
    </row>
    <row r="284">
      <c r="C284" s="8"/>
      <c r="D284" s="8"/>
      <c r="F284" s="7"/>
      <c r="H284" s="6"/>
      <c r="K284" s="6"/>
      <c r="Q284" s="7"/>
      <c r="R284" s="8"/>
      <c r="S284" s="8"/>
    </row>
    <row r="285">
      <c r="C285" s="8"/>
      <c r="D285" s="8"/>
      <c r="F285" s="7"/>
      <c r="H285" s="6"/>
      <c r="K285" s="6"/>
      <c r="Q285" s="7"/>
      <c r="R285" s="8"/>
      <c r="S285" s="8"/>
    </row>
    <row r="286">
      <c r="C286" s="8"/>
      <c r="D286" s="8"/>
      <c r="F286" s="7"/>
      <c r="H286" s="6"/>
      <c r="K286" s="6"/>
      <c r="Q286" s="7"/>
      <c r="R286" s="8"/>
      <c r="S286" s="8"/>
    </row>
    <row r="287">
      <c r="C287" s="8"/>
      <c r="D287" s="8"/>
      <c r="F287" s="7"/>
      <c r="H287" s="6"/>
      <c r="K287" s="6"/>
      <c r="Q287" s="7"/>
      <c r="R287" s="8"/>
      <c r="S287" s="8"/>
    </row>
    <row r="288">
      <c r="C288" s="8"/>
      <c r="D288" s="8"/>
      <c r="F288" s="7"/>
      <c r="H288" s="6"/>
      <c r="K288" s="6"/>
      <c r="Q288" s="7"/>
      <c r="R288" s="8"/>
      <c r="S288" s="8"/>
    </row>
    <row r="289">
      <c r="C289" s="8"/>
      <c r="D289" s="8"/>
      <c r="F289" s="7"/>
      <c r="H289" s="6"/>
      <c r="K289" s="6"/>
      <c r="Q289" s="7"/>
      <c r="R289" s="8"/>
      <c r="S289" s="8"/>
    </row>
    <row r="290">
      <c r="C290" s="8"/>
      <c r="D290" s="8"/>
      <c r="F290" s="7"/>
      <c r="H290" s="6"/>
      <c r="K290" s="6"/>
      <c r="Q290" s="7"/>
      <c r="R290" s="8"/>
      <c r="S290" s="8"/>
    </row>
    <row r="291">
      <c r="C291" s="8"/>
      <c r="D291" s="8"/>
      <c r="F291" s="7"/>
      <c r="H291" s="6"/>
      <c r="K291" s="6"/>
      <c r="Q291" s="7"/>
      <c r="R291" s="8"/>
      <c r="S291" s="8"/>
    </row>
    <row r="292">
      <c r="C292" s="8"/>
      <c r="D292" s="8"/>
      <c r="F292" s="7"/>
      <c r="H292" s="6"/>
      <c r="K292" s="6"/>
      <c r="Q292" s="7"/>
      <c r="R292" s="8"/>
      <c r="S292" s="8"/>
    </row>
    <row r="293">
      <c r="C293" s="8"/>
      <c r="D293" s="8"/>
      <c r="F293" s="7"/>
      <c r="H293" s="6"/>
      <c r="K293" s="6"/>
      <c r="Q293" s="7"/>
      <c r="R293" s="8"/>
      <c r="S293" s="8"/>
    </row>
    <row r="294">
      <c r="C294" s="8"/>
      <c r="D294" s="8"/>
      <c r="F294" s="7"/>
      <c r="H294" s="6"/>
      <c r="K294" s="6"/>
      <c r="Q294" s="7"/>
      <c r="R294" s="8"/>
      <c r="S294" s="8"/>
    </row>
    <row r="295">
      <c r="C295" s="8"/>
      <c r="D295" s="8"/>
      <c r="F295" s="7"/>
      <c r="H295" s="6"/>
      <c r="K295" s="6"/>
      <c r="Q295" s="7"/>
      <c r="R295" s="8"/>
      <c r="S295" s="8"/>
    </row>
    <row r="296">
      <c r="C296" s="8"/>
      <c r="D296" s="8"/>
      <c r="F296" s="7"/>
      <c r="H296" s="6"/>
      <c r="K296" s="6"/>
      <c r="Q296" s="7"/>
      <c r="R296" s="8"/>
      <c r="S296" s="8"/>
    </row>
    <row r="297">
      <c r="C297" s="8"/>
      <c r="D297" s="8"/>
      <c r="F297" s="7"/>
      <c r="H297" s="6"/>
      <c r="K297" s="6"/>
      <c r="Q297" s="7"/>
      <c r="R297" s="8"/>
      <c r="S297" s="8"/>
    </row>
    <row r="298">
      <c r="C298" s="8"/>
      <c r="D298" s="8"/>
      <c r="F298" s="7"/>
      <c r="H298" s="6"/>
      <c r="K298" s="6"/>
      <c r="Q298" s="7"/>
      <c r="R298" s="8"/>
      <c r="S298" s="8"/>
    </row>
    <row r="299">
      <c r="C299" s="8"/>
      <c r="D299" s="8"/>
      <c r="F299" s="7"/>
      <c r="H299" s="6"/>
      <c r="K299" s="6"/>
      <c r="Q299" s="7"/>
      <c r="R299" s="8"/>
      <c r="S299" s="8"/>
    </row>
    <row r="300">
      <c r="C300" s="8"/>
      <c r="D300" s="8"/>
      <c r="F300" s="7"/>
      <c r="H300" s="6"/>
      <c r="K300" s="6"/>
      <c r="Q300" s="7"/>
      <c r="R300" s="8"/>
      <c r="S300" s="8"/>
    </row>
    <row r="301">
      <c r="C301" s="8"/>
      <c r="D301" s="8"/>
      <c r="F301" s="7"/>
      <c r="H301" s="6"/>
      <c r="K301" s="6"/>
      <c r="Q301" s="7"/>
      <c r="R301" s="8"/>
      <c r="S301" s="8"/>
    </row>
    <row r="302">
      <c r="C302" s="8"/>
      <c r="D302" s="8"/>
      <c r="F302" s="7"/>
      <c r="H302" s="6"/>
      <c r="K302" s="6"/>
      <c r="Q302" s="7"/>
      <c r="R302" s="8"/>
      <c r="S302" s="8"/>
    </row>
    <row r="303">
      <c r="C303" s="8"/>
      <c r="D303" s="8"/>
      <c r="F303" s="7"/>
      <c r="H303" s="6"/>
      <c r="K303" s="6"/>
      <c r="Q303" s="7"/>
      <c r="R303" s="8"/>
      <c r="S303" s="8"/>
    </row>
    <row r="304">
      <c r="C304" s="8"/>
      <c r="D304" s="8"/>
      <c r="F304" s="7"/>
      <c r="H304" s="6"/>
      <c r="K304" s="6"/>
      <c r="Q304" s="7"/>
      <c r="R304" s="8"/>
      <c r="S304" s="8"/>
    </row>
    <row r="305">
      <c r="C305" s="8"/>
      <c r="D305" s="8"/>
      <c r="F305" s="7"/>
      <c r="H305" s="6"/>
      <c r="K305" s="6"/>
      <c r="Q305" s="7"/>
      <c r="R305" s="8"/>
      <c r="S305" s="8"/>
    </row>
    <row r="306">
      <c r="C306" s="8"/>
      <c r="D306" s="8"/>
      <c r="F306" s="7"/>
      <c r="H306" s="6"/>
      <c r="K306" s="6"/>
      <c r="Q306" s="7"/>
      <c r="R306" s="8"/>
      <c r="S306" s="8"/>
    </row>
    <row r="307">
      <c r="C307" s="8"/>
      <c r="D307" s="8"/>
      <c r="F307" s="7"/>
      <c r="H307" s="6"/>
      <c r="K307" s="6"/>
      <c r="Q307" s="7"/>
      <c r="R307" s="8"/>
      <c r="S307" s="8"/>
    </row>
    <row r="308">
      <c r="C308" s="8"/>
      <c r="D308" s="8"/>
      <c r="F308" s="7"/>
      <c r="H308" s="6"/>
      <c r="K308" s="6"/>
      <c r="Q308" s="7"/>
      <c r="R308" s="8"/>
      <c r="S308" s="8"/>
    </row>
    <row r="309">
      <c r="C309" s="8"/>
      <c r="D309" s="8"/>
      <c r="F309" s="7"/>
      <c r="H309" s="6"/>
      <c r="K309" s="6"/>
      <c r="Q309" s="7"/>
      <c r="R309" s="8"/>
      <c r="S309" s="8"/>
    </row>
    <row r="310">
      <c r="C310" s="8"/>
      <c r="D310" s="8"/>
      <c r="F310" s="7"/>
      <c r="H310" s="6"/>
      <c r="K310" s="6"/>
      <c r="Q310" s="7"/>
      <c r="R310" s="8"/>
      <c r="S310" s="8"/>
    </row>
    <row r="311">
      <c r="C311" s="8"/>
      <c r="D311" s="8"/>
      <c r="F311" s="7"/>
      <c r="H311" s="6"/>
      <c r="K311" s="6"/>
      <c r="Q311" s="7"/>
      <c r="R311" s="8"/>
      <c r="S311" s="8"/>
    </row>
    <row r="312">
      <c r="C312" s="8"/>
      <c r="D312" s="8"/>
      <c r="F312" s="7"/>
      <c r="H312" s="6"/>
      <c r="K312" s="6"/>
      <c r="Q312" s="7"/>
      <c r="R312" s="8"/>
      <c r="S312" s="8"/>
    </row>
    <row r="313">
      <c r="C313" s="8"/>
      <c r="D313" s="8"/>
      <c r="F313" s="7"/>
      <c r="H313" s="6"/>
      <c r="K313" s="6"/>
      <c r="Q313" s="7"/>
      <c r="R313" s="8"/>
      <c r="S313" s="8"/>
    </row>
    <row r="314">
      <c r="C314" s="8"/>
      <c r="D314" s="8"/>
      <c r="F314" s="7"/>
      <c r="H314" s="6"/>
      <c r="K314" s="6"/>
      <c r="Q314" s="7"/>
      <c r="R314" s="8"/>
      <c r="S314" s="8"/>
    </row>
    <row r="315">
      <c r="C315" s="8"/>
      <c r="D315" s="8"/>
      <c r="F315" s="7"/>
      <c r="H315" s="6"/>
      <c r="K315" s="6"/>
      <c r="Q315" s="7"/>
      <c r="R315" s="8"/>
      <c r="S315" s="8"/>
    </row>
    <row r="316">
      <c r="C316" s="8"/>
      <c r="D316" s="8"/>
      <c r="F316" s="7"/>
      <c r="H316" s="6"/>
      <c r="K316" s="6"/>
      <c r="Q316" s="7"/>
      <c r="R316" s="8"/>
      <c r="S316" s="8"/>
    </row>
    <row r="317">
      <c r="C317" s="8"/>
      <c r="D317" s="8"/>
      <c r="F317" s="7"/>
      <c r="H317" s="6"/>
      <c r="K317" s="6"/>
      <c r="Q317" s="7"/>
      <c r="R317" s="8"/>
      <c r="S317" s="8"/>
    </row>
    <row r="318">
      <c r="C318" s="8"/>
      <c r="D318" s="8"/>
      <c r="F318" s="7"/>
      <c r="H318" s="6"/>
      <c r="K318" s="6"/>
      <c r="Q318" s="7"/>
      <c r="R318" s="8"/>
      <c r="S318" s="8"/>
    </row>
    <row r="319">
      <c r="C319" s="8"/>
      <c r="D319" s="8"/>
      <c r="F319" s="7"/>
      <c r="H319" s="6"/>
      <c r="K319" s="6"/>
      <c r="Q319" s="7"/>
      <c r="R319" s="8"/>
      <c r="S319" s="8"/>
    </row>
    <row r="320">
      <c r="C320" s="8"/>
      <c r="D320" s="8"/>
      <c r="F320" s="7"/>
      <c r="H320" s="6"/>
      <c r="K320" s="6"/>
      <c r="Q320" s="7"/>
      <c r="R320" s="8"/>
      <c r="S320" s="8"/>
    </row>
    <row r="321">
      <c r="C321" s="8"/>
      <c r="D321" s="8"/>
      <c r="F321" s="7"/>
      <c r="H321" s="6"/>
      <c r="K321" s="6"/>
      <c r="Q321" s="7"/>
      <c r="R321" s="8"/>
      <c r="S321" s="8"/>
    </row>
    <row r="322">
      <c r="C322" s="8"/>
      <c r="D322" s="8"/>
      <c r="F322" s="7"/>
      <c r="H322" s="6"/>
      <c r="K322" s="6"/>
      <c r="Q322" s="7"/>
      <c r="R322" s="8"/>
      <c r="S322" s="8"/>
    </row>
    <row r="323">
      <c r="C323" s="8"/>
      <c r="D323" s="8"/>
      <c r="F323" s="7"/>
      <c r="H323" s="6"/>
      <c r="K323" s="6"/>
      <c r="Q323" s="7"/>
      <c r="R323" s="8"/>
      <c r="S323" s="8"/>
    </row>
    <row r="324">
      <c r="C324" s="8"/>
      <c r="D324" s="8"/>
      <c r="F324" s="7"/>
      <c r="H324" s="6"/>
      <c r="K324" s="6"/>
      <c r="Q324" s="7"/>
      <c r="R324" s="8"/>
      <c r="S324" s="8"/>
    </row>
    <row r="325">
      <c r="C325" s="8"/>
      <c r="D325" s="8"/>
      <c r="F325" s="7"/>
      <c r="H325" s="6"/>
      <c r="K325" s="6"/>
      <c r="Q325" s="7"/>
      <c r="R325" s="8"/>
      <c r="S325" s="8"/>
    </row>
    <row r="326">
      <c r="C326" s="8"/>
      <c r="D326" s="8"/>
      <c r="F326" s="7"/>
      <c r="H326" s="6"/>
      <c r="K326" s="6"/>
      <c r="Q326" s="7"/>
      <c r="R326" s="8"/>
      <c r="S326" s="8"/>
    </row>
    <row r="327">
      <c r="C327" s="8"/>
      <c r="D327" s="8"/>
      <c r="F327" s="7"/>
      <c r="H327" s="6"/>
      <c r="K327" s="6"/>
      <c r="Q327" s="7"/>
      <c r="R327" s="8"/>
      <c r="S327" s="8"/>
    </row>
    <row r="328">
      <c r="C328" s="8"/>
      <c r="D328" s="8"/>
      <c r="F328" s="7"/>
      <c r="H328" s="6"/>
      <c r="K328" s="6"/>
      <c r="Q328" s="7"/>
      <c r="R328" s="8"/>
      <c r="S328" s="8"/>
    </row>
    <row r="329">
      <c r="C329" s="8"/>
      <c r="D329" s="8"/>
      <c r="F329" s="7"/>
      <c r="H329" s="6"/>
      <c r="K329" s="6"/>
      <c r="Q329" s="7"/>
      <c r="R329" s="8"/>
      <c r="S329" s="8"/>
    </row>
    <row r="330">
      <c r="C330" s="8"/>
      <c r="D330" s="8"/>
      <c r="F330" s="7"/>
      <c r="H330" s="6"/>
      <c r="K330" s="6"/>
      <c r="Q330" s="7"/>
      <c r="R330" s="8"/>
      <c r="S330" s="8"/>
    </row>
    <row r="331">
      <c r="C331" s="8"/>
      <c r="D331" s="8"/>
      <c r="F331" s="7"/>
      <c r="H331" s="6"/>
      <c r="K331" s="6"/>
      <c r="Q331" s="7"/>
      <c r="R331" s="8"/>
      <c r="S331" s="8"/>
    </row>
    <row r="332">
      <c r="C332" s="8"/>
      <c r="D332" s="8"/>
      <c r="F332" s="7"/>
      <c r="H332" s="6"/>
      <c r="K332" s="6"/>
      <c r="Q332" s="7"/>
      <c r="R332" s="8"/>
      <c r="S332" s="8"/>
    </row>
    <row r="333">
      <c r="C333" s="8"/>
      <c r="D333" s="8"/>
      <c r="F333" s="7"/>
      <c r="H333" s="6"/>
      <c r="K333" s="6"/>
      <c r="Q333" s="7"/>
      <c r="R333" s="8"/>
      <c r="S333" s="8"/>
    </row>
    <row r="334">
      <c r="C334" s="8"/>
      <c r="D334" s="8"/>
      <c r="F334" s="7"/>
      <c r="H334" s="6"/>
      <c r="K334" s="6"/>
      <c r="Q334" s="7"/>
      <c r="R334" s="8"/>
      <c r="S334" s="8"/>
    </row>
    <row r="335">
      <c r="C335" s="8"/>
      <c r="D335" s="8"/>
      <c r="F335" s="7"/>
      <c r="H335" s="6"/>
      <c r="K335" s="6"/>
      <c r="Q335" s="7"/>
      <c r="R335" s="8"/>
      <c r="S335" s="8"/>
    </row>
    <row r="336">
      <c r="C336" s="8"/>
      <c r="D336" s="8"/>
      <c r="F336" s="7"/>
      <c r="H336" s="6"/>
      <c r="K336" s="6"/>
      <c r="Q336" s="7"/>
      <c r="R336" s="8"/>
      <c r="S336" s="8"/>
    </row>
    <row r="337">
      <c r="C337" s="8"/>
      <c r="D337" s="8"/>
      <c r="F337" s="7"/>
      <c r="H337" s="6"/>
      <c r="K337" s="6"/>
      <c r="Q337" s="7"/>
      <c r="R337" s="8"/>
      <c r="S337" s="8"/>
    </row>
    <row r="338">
      <c r="C338" s="8"/>
      <c r="D338" s="8"/>
      <c r="F338" s="7"/>
      <c r="H338" s="6"/>
      <c r="K338" s="6"/>
      <c r="Q338" s="7"/>
      <c r="R338" s="8"/>
      <c r="S338" s="8"/>
    </row>
    <row r="339">
      <c r="C339" s="8"/>
      <c r="D339" s="8"/>
      <c r="F339" s="7"/>
      <c r="H339" s="6"/>
      <c r="K339" s="6"/>
      <c r="Q339" s="7"/>
      <c r="R339" s="8"/>
      <c r="S339" s="8"/>
    </row>
    <row r="340">
      <c r="C340" s="8"/>
      <c r="D340" s="8"/>
      <c r="F340" s="7"/>
      <c r="H340" s="6"/>
      <c r="K340" s="6"/>
      <c r="Q340" s="7"/>
      <c r="R340" s="8"/>
      <c r="S340" s="8"/>
    </row>
    <row r="341">
      <c r="C341" s="8"/>
      <c r="D341" s="8"/>
      <c r="F341" s="7"/>
      <c r="H341" s="6"/>
      <c r="K341" s="6"/>
      <c r="Q341" s="7"/>
      <c r="R341" s="8"/>
      <c r="S341" s="8"/>
    </row>
    <row r="342">
      <c r="C342" s="8"/>
      <c r="D342" s="8"/>
      <c r="F342" s="7"/>
      <c r="H342" s="6"/>
      <c r="K342" s="6"/>
      <c r="Q342" s="7"/>
      <c r="R342" s="8"/>
      <c r="S342" s="8"/>
    </row>
    <row r="343">
      <c r="C343" s="8"/>
      <c r="D343" s="8"/>
      <c r="F343" s="7"/>
      <c r="H343" s="6"/>
      <c r="K343" s="6"/>
      <c r="Q343" s="7"/>
      <c r="R343" s="8"/>
      <c r="S343" s="8"/>
    </row>
    <row r="344">
      <c r="C344" s="8"/>
      <c r="D344" s="8"/>
      <c r="F344" s="7"/>
      <c r="H344" s="6"/>
      <c r="K344" s="6"/>
      <c r="Q344" s="7"/>
      <c r="R344" s="8"/>
      <c r="S344" s="8"/>
    </row>
    <row r="345">
      <c r="C345" s="8"/>
      <c r="D345" s="8"/>
      <c r="F345" s="7"/>
      <c r="H345" s="6"/>
      <c r="K345" s="6"/>
      <c r="Q345" s="7"/>
      <c r="R345" s="8"/>
      <c r="S345" s="8"/>
    </row>
    <row r="346">
      <c r="C346" s="8"/>
      <c r="D346" s="8"/>
      <c r="F346" s="7"/>
      <c r="H346" s="6"/>
      <c r="K346" s="6"/>
      <c r="Q346" s="7"/>
      <c r="R346" s="8"/>
      <c r="S346" s="8"/>
    </row>
    <row r="347">
      <c r="C347" s="8"/>
      <c r="D347" s="8"/>
      <c r="F347" s="7"/>
      <c r="H347" s="6"/>
      <c r="K347" s="6"/>
      <c r="Q347" s="7"/>
      <c r="R347" s="8"/>
      <c r="S347" s="8"/>
    </row>
    <row r="348">
      <c r="C348" s="8"/>
      <c r="D348" s="8"/>
      <c r="F348" s="7"/>
      <c r="H348" s="6"/>
      <c r="K348" s="6"/>
      <c r="Q348" s="7"/>
      <c r="R348" s="8"/>
      <c r="S348" s="8"/>
    </row>
    <row r="349">
      <c r="C349" s="8"/>
      <c r="D349" s="8"/>
      <c r="F349" s="7"/>
      <c r="H349" s="6"/>
      <c r="K349" s="6"/>
      <c r="Q349" s="7"/>
      <c r="R349" s="8"/>
      <c r="S349" s="8"/>
    </row>
    <row r="350">
      <c r="C350" s="8"/>
      <c r="D350" s="8"/>
      <c r="F350" s="7"/>
      <c r="H350" s="6"/>
      <c r="K350" s="6"/>
      <c r="Q350" s="7"/>
      <c r="R350" s="8"/>
      <c r="S350" s="8"/>
    </row>
    <row r="351">
      <c r="C351" s="8"/>
      <c r="D351" s="8"/>
      <c r="F351" s="7"/>
      <c r="H351" s="6"/>
      <c r="K351" s="6"/>
      <c r="Q351" s="7"/>
      <c r="R351" s="8"/>
      <c r="S351" s="8"/>
    </row>
    <row r="352">
      <c r="C352" s="8"/>
      <c r="D352" s="8"/>
      <c r="F352" s="7"/>
      <c r="H352" s="6"/>
      <c r="K352" s="6"/>
      <c r="Q352" s="7"/>
      <c r="R352" s="8"/>
      <c r="S352" s="8"/>
    </row>
    <row r="353">
      <c r="C353" s="8"/>
      <c r="D353" s="8"/>
      <c r="F353" s="7"/>
      <c r="H353" s="6"/>
      <c r="K353" s="6"/>
      <c r="Q353" s="7"/>
      <c r="R353" s="8"/>
      <c r="S353" s="8"/>
    </row>
    <row r="354">
      <c r="C354" s="8"/>
      <c r="D354" s="8"/>
      <c r="F354" s="7"/>
      <c r="H354" s="6"/>
      <c r="K354" s="6"/>
      <c r="Q354" s="7"/>
      <c r="R354" s="8"/>
      <c r="S354" s="8"/>
    </row>
    <row r="355">
      <c r="C355" s="8"/>
      <c r="D355" s="8"/>
      <c r="F355" s="7"/>
      <c r="H355" s="6"/>
      <c r="K355" s="6"/>
      <c r="Q355" s="7"/>
      <c r="R355" s="8"/>
      <c r="S355" s="8"/>
    </row>
    <row r="356">
      <c r="C356" s="8"/>
      <c r="D356" s="8"/>
      <c r="F356" s="7"/>
      <c r="H356" s="6"/>
      <c r="K356" s="6"/>
      <c r="Q356" s="7"/>
      <c r="R356" s="8"/>
      <c r="S356" s="8"/>
    </row>
    <row r="357">
      <c r="C357" s="8"/>
      <c r="D357" s="8"/>
      <c r="F357" s="7"/>
      <c r="H357" s="6"/>
      <c r="K357" s="6"/>
      <c r="Q357" s="7"/>
      <c r="R357" s="8"/>
      <c r="S357" s="8"/>
    </row>
    <row r="358">
      <c r="C358" s="8"/>
      <c r="D358" s="8"/>
      <c r="F358" s="7"/>
      <c r="H358" s="6"/>
      <c r="K358" s="6"/>
      <c r="Q358" s="7"/>
      <c r="R358" s="8"/>
      <c r="S358" s="8"/>
    </row>
    <row r="359">
      <c r="C359" s="8"/>
      <c r="D359" s="8"/>
      <c r="F359" s="7"/>
      <c r="H359" s="6"/>
      <c r="K359" s="6"/>
      <c r="Q359" s="7"/>
      <c r="R359" s="8"/>
      <c r="S359" s="8"/>
    </row>
    <row r="360">
      <c r="C360" s="8"/>
      <c r="D360" s="8"/>
      <c r="F360" s="7"/>
      <c r="H360" s="6"/>
      <c r="K360" s="6"/>
      <c r="Q360" s="7"/>
      <c r="R360" s="8"/>
      <c r="S360" s="8"/>
    </row>
    <row r="361">
      <c r="C361" s="8"/>
      <c r="D361" s="8"/>
      <c r="F361" s="7"/>
      <c r="H361" s="6"/>
      <c r="K361" s="6"/>
      <c r="Q361" s="7"/>
      <c r="R361" s="8"/>
      <c r="S361" s="8"/>
    </row>
    <row r="362">
      <c r="C362" s="8"/>
      <c r="D362" s="8"/>
      <c r="F362" s="7"/>
      <c r="H362" s="6"/>
      <c r="K362" s="6"/>
      <c r="Q362" s="7"/>
      <c r="R362" s="8"/>
      <c r="S362" s="8"/>
    </row>
    <row r="363">
      <c r="C363" s="8"/>
      <c r="D363" s="8"/>
      <c r="F363" s="7"/>
      <c r="H363" s="6"/>
      <c r="K363" s="6"/>
      <c r="Q363" s="7"/>
      <c r="R363" s="8"/>
      <c r="S363" s="8"/>
    </row>
    <row r="364">
      <c r="C364" s="8"/>
      <c r="D364" s="8"/>
      <c r="F364" s="7"/>
      <c r="H364" s="6"/>
      <c r="K364" s="6"/>
      <c r="Q364" s="7"/>
      <c r="R364" s="8"/>
      <c r="S364" s="8"/>
    </row>
    <row r="365">
      <c r="C365" s="8"/>
      <c r="D365" s="8"/>
      <c r="F365" s="7"/>
      <c r="H365" s="6"/>
      <c r="K365" s="6"/>
      <c r="Q365" s="7"/>
      <c r="R365" s="8"/>
      <c r="S365" s="8"/>
    </row>
    <row r="366">
      <c r="C366" s="8"/>
      <c r="D366" s="8"/>
      <c r="F366" s="7"/>
      <c r="H366" s="6"/>
      <c r="K366" s="6"/>
      <c r="Q366" s="7"/>
      <c r="R366" s="8"/>
      <c r="S366" s="8"/>
    </row>
    <row r="367">
      <c r="C367" s="8"/>
      <c r="D367" s="8"/>
      <c r="F367" s="7"/>
      <c r="H367" s="6"/>
      <c r="K367" s="6"/>
      <c r="Q367" s="7"/>
      <c r="R367" s="8"/>
      <c r="S367" s="8"/>
    </row>
    <row r="368">
      <c r="C368" s="8"/>
      <c r="D368" s="8"/>
      <c r="F368" s="7"/>
      <c r="H368" s="6"/>
      <c r="K368" s="6"/>
      <c r="Q368" s="7"/>
      <c r="R368" s="8"/>
      <c r="S368" s="8"/>
    </row>
    <row r="369">
      <c r="C369" s="8"/>
      <c r="D369" s="8"/>
      <c r="F369" s="7"/>
      <c r="H369" s="6"/>
      <c r="K369" s="6"/>
      <c r="Q369" s="7"/>
      <c r="R369" s="8"/>
      <c r="S369" s="8"/>
    </row>
    <row r="370">
      <c r="C370" s="8"/>
      <c r="D370" s="8"/>
      <c r="F370" s="7"/>
      <c r="H370" s="6"/>
      <c r="K370" s="6"/>
      <c r="Q370" s="7"/>
      <c r="R370" s="8"/>
      <c r="S370" s="8"/>
    </row>
    <row r="371">
      <c r="C371" s="8"/>
      <c r="D371" s="8"/>
      <c r="F371" s="7"/>
      <c r="H371" s="6"/>
      <c r="K371" s="6"/>
      <c r="Q371" s="7"/>
      <c r="R371" s="8"/>
      <c r="S371" s="8"/>
    </row>
    <row r="372">
      <c r="C372" s="8"/>
      <c r="D372" s="8"/>
      <c r="F372" s="7"/>
      <c r="H372" s="6"/>
      <c r="K372" s="6"/>
      <c r="Q372" s="7"/>
      <c r="R372" s="8"/>
      <c r="S372" s="8"/>
    </row>
    <row r="373">
      <c r="C373" s="8"/>
      <c r="D373" s="8"/>
      <c r="F373" s="7"/>
      <c r="H373" s="6"/>
      <c r="K373" s="6"/>
      <c r="Q373" s="7"/>
      <c r="R373" s="8"/>
      <c r="S373" s="8"/>
    </row>
    <row r="374">
      <c r="C374" s="8"/>
      <c r="D374" s="8"/>
      <c r="F374" s="7"/>
      <c r="H374" s="6"/>
      <c r="K374" s="6"/>
      <c r="Q374" s="7"/>
      <c r="R374" s="8"/>
      <c r="S374" s="8"/>
    </row>
    <row r="375">
      <c r="C375" s="8"/>
      <c r="D375" s="8"/>
      <c r="F375" s="7"/>
      <c r="H375" s="6"/>
      <c r="K375" s="6"/>
      <c r="Q375" s="7"/>
      <c r="R375" s="8"/>
      <c r="S375" s="8"/>
    </row>
    <row r="376">
      <c r="C376" s="8"/>
      <c r="D376" s="8"/>
      <c r="F376" s="7"/>
      <c r="H376" s="6"/>
      <c r="K376" s="6"/>
      <c r="Q376" s="7"/>
      <c r="R376" s="8"/>
      <c r="S376" s="8"/>
    </row>
    <row r="377">
      <c r="C377" s="8"/>
      <c r="D377" s="8"/>
      <c r="F377" s="7"/>
      <c r="H377" s="6"/>
      <c r="K377" s="6"/>
      <c r="Q377" s="7"/>
      <c r="R377" s="8"/>
      <c r="S377" s="8"/>
    </row>
    <row r="378">
      <c r="C378" s="8"/>
      <c r="D378" s="8"/>
      <c r="F378" s="7"/>
      <c r="H378" s="6"/>
      <c r="K378" s="6"/>
      <c r="Q378" s="7"/>
      <c r="R378" s="8"/>
      <c r="S378" s="8"/>
    </row>
    <row r="379">
      <c r="C379" s="8"/>
      <c r="D379" s="8"/>
      <c r="F379" s="7"/>
      <c r="H379" s="6"/>
      <c r="K379" s="6"/>
      <c r="Q379" s="7"/>
      <c r="R379" s="8"/>
      <c r="S379" s="8"/>
    </row>
    <row r="380">
      <c r="C380" s="8"/>
      <c r="D380" s="8"/>
      <c r="F380" s="7"/>
      <c r="H380" s="6"/>
      <c r="K380" s="6"/>
      <c r="Q380" s="7"/>
      <c r="R380" s="8"/>
      <c r="S380" s="8"/>
    </row>
    <row r="381">
      <c r="C381" s="8"/>
      <c r="D381" s="8"/>
      <c r="F381" s="7"/>
      <c r="H381" s="6"/>
      <c r="K381" s="6"/>
      <c r="Q381" s="7"/>
      <c r="R381" s="8"/>
      <c r="S381" s="8"/>
    </row>
    <row r="382">
      <c r="C382" s="8"/>
      <c r="D382" s="8"/>
      <c r="F382" s="7"/>
      <c r="H382" s="6"/>
      <c r="K382" s="6"/>
      <c r="Q382" s="7"/>
      <c r="R382" s="8"/>
      <c r="S382" s="8"/>
    </row>
    <row r="383">
      <c r="C383" s="8"/>
      <c r="D383" s="8"/>
      <c r="F383" s="7"/>
      <c r="H383" s="6"/>
      <c r="K383" s="6"/>
      <c r="Q383" s="7"/>
      <c r="R383" s="8"/>
      <c r="S383" s="8"/>
    </row>
    <row r="384">
      <c r="C384" s="8"/>
      <c r="D384" s="8"/>
      <c r="F384" s="7"/>
      <c r="H384" s="6"/>
      <c r="K384" s="6"/>
      <c r="Q384" s="7"/>
      <c r="R384" s="8"/>
      <c r="S384" s="8"/>
    </row>
    <row r="385">
      <c r="C385" s="8"/>
      <c r="D385" s="8"/>
      <c r="F385" s="7"/>
      <c r="H385" s="6"/>
      <c r="K385" s="6"/>
      <c r="Q385" s="7"/>
      <c r="R385" s="8"/>
      <c r="S385" s="8"/>
    </row>
    <row r="386">
      <c r="C386" s="8"/>
      <c r="D386" s="8"/>
      <c r="F386" s="7"/>
      <c r="H386" s="6"/>
      <c r="K386" s="6"/>
      <c r="Q386" s="7"/>
      <c r="R386" s="8"/>
      <c r="S386" s="8"/>
    </row>
    <row r="387">
      <c r="C387" s="8"/>
      <c r="D387" s="8"/>
      <c r="F387" s="7"/>
      <c r="H387" s="6"/>
      <c r="K387" s="6"/>
      <c r="Q387" s="7"/>
      <c r="R387" s="8"/>
      <c r="S387" s="8"/>
    </row>
    <row r="388">
      <c r="C388" s="8"/>
      <c r="D388" s="8"/>
      <c r="F388" s="7"/>
      <c r="H388" s="6"/>
      <c r="K388" s="6"/>
      <c r="Q388" s="7"/>
      <c r="R388" s="8"/>
      <c r="S388" s="8"/>
    </row>
    <row r="389">
      <c r="C389" s="8"/>
      <c r="D389" s="8"/>
      <c r="F389" s="7"/>
      <c r="H389" s="6"/>
      <c r="K389" s="6"/>
      <c r="Q389" s="7"/>
      <c r="R389" s="8"/>
      <c r="S389" s="8"/>
    </row>
    <row r="390">
      <c r="C390" s="8"/>
      <c r="D390" s="8"/>
      <c r="F390" s="7"/>
      <c r="H390" s="6"/>
      <c r="K390" s="6"/>
      <c r="Q390" s="7"/>
      <c r="R390" s="8"/>
      <c r="S390" s="8"/>
    </row>
    <row r="391">
      <c r="C391" s="8"/>
      <c r="D391" s="8"/>
      <c r="F391" s="7"/>
      <c r="H391" s="6"/>
      <c r="K391" s="6"/>
      <c r="Q391" s="7"/>
      <c r="R391" s="8"/>
      <c r="S391" s="8"/>
    </row>
    <row r="392">
      <c r="C392" s="8"/>
      <c r="D392" s="8"/>
      <c r="F392" s="7"/>
      <c r="H392" s="6"/>
      <c r="K392" s="6"/>
      <c r="Q392" s="7"/>
      <c r="R392" s="8"/>
      <c r="S392" s="8"/>
    </row>
    <row r="393">
      <c r="C393" s="8"/>
      <c r="D393" s="8"/>
      <c r="F393" s="7"/>
      <c r="H393" s="6"/>
      <c r="K393" s="6"/>
      <c r="Q393" s="7"/>
      <c r="R393" s="8"/>
      <c r="S393" s="8"/>
    </row>
    <row r="394">
      <c r="C394" s="8"/>
      <c r="D394" s="8"/>
      <c r="F394" s="7"/>
      <c r="H394" s="6"/>
      <c r="K394" s="6"/>
      <c r="Q394" s="7"/>
      <c r="R394" s="8"/>
      <c r="S394" s="8"/>
    </row>
    <row r="395">
      <c r="C395" s="8"/>
      <c r="D395" s="8"/>
      <c r="F395" s="7"/>
      <c r="H395" s="6"/>
      <c r="K395" s="6"/>
      <c r="Q395" s="7"/>
      <c r="R395" s="8"/>
      <c r="S395" s="8"/>
    </row>
    <row r="396">
      <c r="C396" s="8"/>
      <c r="D396" s="8"/>
      <c r="F396" s="7"/>
      <c r="H396" s="6"/>
      <c r="K396" s="6"/>
      <c r="Q396" s="7"/>
      <c r="R396" s="8"/>
      <c r="S396" s="8"/>
    </row>
    <row r="397">
      <c r="C397" s="8"/>
      <c r="D397" s="8"/>
      <c r="F397" s="7"/>
      <c r="H397" s="6"/>
      <c r="K397" s="6"/>
      <c r="Q397" s="7"/>
      <c r="R397" s="8"/>
      <c r="S397" s="8"/>
    </row>
    <row r="398">
      <c r="C398" s="8"/>
      <c r="D398" s="8"/>
      <c r="F398" s="7"/>
      <c r="H398" s="6"/>
      <c r="K398" s="6"/>
      <c r="Q398" s="7"/>
      <c r="R398" s="8"/>
      <c r="S398" s="8"/>
    </row>
    <row r="399">
      <c r="C399" s="8"/>
      <c r="D399" s="8"/>
      <c r="F399" s="7"/>
      <c r="H399" s="6"/>
      <c r="K399" s="6"/>
      <c r="Q399" s="7"/>
      <c r="R399" s="8"/>
      <c r="S399" s="8"/>
    </row>
    <row r="400">
      <c r="C400" s="8"/>
      <c r="D400" s="8"/>
      <c r="F400" s="7"/>
      <c r="H400" s="6"/>
      <c r="K400" s="6"/>
      <c r="Q400" s="7"/>
      <c r="R400" s="8"/>
      <c r="S400" s="8"/>
    </row>
    <row r="401">
      <c r="C401" s="8"/>
      <c r="D401" s="8"/>
      <c r="F401" s="7"/>
      <c r="H401" s="6"/>
      <c r="K401" s="6"/>
      <c r="Q401" s="7"/>
      <c r="R401" s="8"/>
      <c r="S401" s="8"/>
    </row>
    <row r="402">
      <c r="C402" s="8"/>
      <c r="D402" s="8"/>
      <c r="F402" s="7"/>
      <c r="H402" s="6"/>
      <c r="K402" s="6"/>
      <c r="Q402" s="7"/>
      <c r="R402" s="8"/>
      <c r="S402" s="8"/>
    </row>
    <row r="403">
      <c r="C403" s="8"/>
      <c r="D403" s="8"/>
      <c r="F403" s="7"/>
      <c r="H403" s="6"/>
      <c r="K403" s="6"/>
      <c r="Q403" s="7"/>
      <c r="R403" s="8"/>
      <c r="S403" s="8"/>
    </row>
    <row r="404">
      <c r="C404" s="8"/>
      <c r="D404" s="8"/>
      <c r="F404" s="7"/>
      <c r="H404" s="6"/>
      <c r="K404" s="6"/>
      <c r="Q404" s="7"/>
      <c r="R404" s="8"/>
      <c r="S404" s="8"/>
    </row>
    <row r="405">
      <c r="C405" s="8"/>
      <c r="D405" s="8"/>
      <c r="F405" s="7"/>
      <c r="H405" s="6"/>
      <c r="K405" s="6"/>
      <c r="Q405" s="7"/>
      <c r="R405" s="8"/>
      <c r="S405" s="8"/>
    </row>
    <row r="406">
      <c r="C406" s="8"/>
      <c r="D406" s="8"/>
      <c r="F406" s="7"/>
      <c r="H406" s="6"/>
      <c r="K406" s="6"/>
      <c r="Q406" s="7"/>
      <c r="R406" s="8"/>
      <c r="S406" s="8"/>
    </row>
    <row r="407">
      <c r="C407" s="8"/>
      <c r="D407" s="8"/>
      <c r="F407" s="7"/>
      <c r="H407" s="6"/>
      <c r="K407" s="6"/>
      <c r="Q407" s="7"/>
      <c r="R407" s="8"/>
      <c r="S407" s="8"/>
    </row>
    <row r="408">
      <c r="C408" s="8"/>
      <c r="D408" s="8"/>
      <c r="F408" s="7"/>
      <c r="H408" s="6"/>
      <c r="K408" s="6"/>
      <c r="Q408" s="7"/>
      <c r="R408" s="8"/>
      <c r="S408" s="8"/>
    </row>
    <row r="409">
      <c r="C409" s="8"/>
      <c r="D409" s="8"/>
      <c r="F409" s="7"/>
      <c r="H409" s="6"/>
      <c r="K409" s="6"/>
      <c r="Q409" s="7"/>
      <c r="R409" s="8"/>
      <c r="S409" s="8"/>
    </row>
    <row r="410">
      <c r="C410" s="8"/>
      <c r="D410" s="8"/>
      <c r="F410" s="7"/>
      <c r="H410" s="6"/>
      <c r="K410" s="6"/>
      <c r="Q410" s="7"/>
      <c r="R410" s="8"/>
      <c r="S410" s="8"/>
    </row>
    <row r="411">
      <c r="C411" s="8"/>
      <c r="D411" s="8"/>
      <c r="F411" s="7"/>
      <c r="H411" s="6"/>
      <c r="K411" s="6"/>
      <c r="Q411" s="7"/>
      <c r="R411" s="8"/>
      <c r="S411" s="8"/>
    </row>
    <row r="412">
      <c r="C412" s="8"/>
      <c r="D412" s="8"/>
      <c r="F412" s="7"/>
      <c r="H412" s="6"/>
      <c r="K412" s="6"/>
      <c r="Q412" s="7"/>
      <c r="R412" s="8"/>
      <c r="S412" s="8"/>
    </row>
    <row r="413">
      <c r="C413" s="8"/>
      <c r="D413" s="8"/>
      <c r="F413" s="7"/>
      <c r="H413" s="6"/>
      <c r="K413" s="6"/>
      <c r="Q413" s="7"/>
      <c r="R413" s="8"/>
      <c r="S413" s="8"/>
    </row>
    <row r="414">
      <c r="C414" s="8"/>
      <c r="D414" s="8"/>
      <c r="F414" s="7"/>
      <c r="H414" s="6"/>
      <c r="K414" s="6"/>
      <c r="Q414" s="7"/>
      <c r="R414" s="8"/>
      <c r="S414" s="8"/>
    </row>
    <row r="415">
      <c r="C415" s="8"/>
      <c r="D415" s="8"/>
      <c r="F415" s="7"/>
      <c r="H415" s="6"/>
      <c r="K415" s="6"/>
      <c r="Q415" s="7"/>
      <c r="R415" s="8"/>
      <c r="S415" s="8"/>
    </row>
    <row r="416">
      <c r="C416" s="8"/>
      <c r="D416" s="8"/>
      <c r="F416" s="7"/>
      <c r="H416" s="6"/>
      <c r="K416" s="6"/>
      <c r="Q416" s="7"/>
      <c r="R416" s="8"/>
      <c r="S416" s="8"/>
    </row>
    <row r="417">
      <c r="C417" s="8"/>
      <c r="D417" s="8"/>
      <c r="F417" s="7"/>
      <c r="H417" s="6"/>
      <c r="K417" s="6"/>
      <c r="Q417" s="7"/>
      <c r="R417" s="8"/>
      <c r="S417" s="8"/>
    </row>
    <row r="418">
      <c r="C418" s="8"/>
      <c r="D418" s="8"/>
      <c r="F418" s="7"/>
      <c r="H418" s="6"/>
      <c r="K418" s="6"/>
      <c r="Q418" s="7"/>
      <c r="R418" s="8"/>
      <c r="S418" s="8"/>
    </row>
    <row r="419">
      <c r="C419" s="8"/>
      <c r="D419" s="8"/>
      <c r="F419" s="7"/>
      <c r="H419" s="6"/>
      <c r="K419" s="6"/>
      <c r="Q419" s="7"/>
      <c r="R419" s="8"/>
      <c r="S419" s="8"/>
    </row>
    <row r="420">
      <c r="C420" s="8"/>
      <c r="D420" s="8"/>
      <c r="F420" s="7"/>
      <c r="H420" s="6"/>
      <c r="K420" s="6"/>
      <c r="Q420" s="7"/>
      <c r="R420" s="8"/>
      <c r="S420" s="8"/>
    </row>
    <row r="421">
      <c r="C421" s="8"/>
      <c r="D421" s="8"/>
      <c r="F421" s="7"/>
      <c r="H421" s="6"/>
      <c r="K421" s="6"/>
      <c r="Q421" s="7"/>
      <c r="R421" s="8"/>
      <c r="S421" s="8"/>
    </row>
    <row r="422">
      <c r="C422" s="8"/>
      <c r="D422" s="8"/>
      <c r="F422" s="7"/>
      <c r="H422" s="6"/>
      <c r="K422" s="6"/>
      <c r="Q422" s="7"/>
      <c r="R422" s="8"/>
      <c r="S422" s="8"/>
    </row>
    <row r="423">
      <c r="C423" s="8"/>
      <c r="D423" s="8"/>
      <c r="F423" s="7"/>
      <c r="H423" s="6"/>
      <c r="K423" s="6"/>
      <c r="Q423" s="7"/>
      <c r="R423" s="8"/>
      <c r="S423" s="8"/>
    </row>
    <row r="424">
      <c r="C424" s="8"/>
      <c r="D424" s="8"/>
      <c r="F424" s="7"/>
      <c r="H424" s="6"/>
      <c r="K424" s="6"/>
      <c r="Q424" s="7"/>
      <c r="R424" s="8"/>
      <c r="S424" s="8"/>
    </row>
    <row r="425">
      <c r="C425" s="8"/>
      <c r="D425" s="8"/>
      <c r="F425" s="7"/>
      <c r="H425" s="6"/>
      <c r="K425" s="6"/>
      <c r="Q425" s="7"/>
      <c r="R425" s="8"/>
      <c r="S425" s="8"/>
    </row>
    <row r="426">
      <c r="C426" s="8"/>
      <c r="D426" s="8"/>
      <c r="F426" s="7"/>
      <c r="H426" s="6"/>
      <c r="K426" s="6"/>
      <c r="Q426" s="7"/>
      <c r="R426" s="8"/>
      <c r="S426" s="8"/>
    </row>
    <row r="427">
      <c r="C427" s="8"/>
      <c r="D427" s="8"/>
      <c r="F427" s="7"/>
      <c r="H427" s="6"/>
      <c r="K427" s="6"/>
      <c r="Q427" s="7"/>
      <c r="R427" s="8"/>
      <c r="S427" s="8"/>
    </row>
    <row r="428">
      <c r="C428" s="8"/>
      <c r="D428" s="8"/>
      <c r="F428" s="7"/>
      <c r="H428" s="6"/>
      <c r="K428" s="6"/>
      <c r="Q428" s="7"/>
      <c r="R428" s="8"/>
      <c r="S428" s="8"/>
    </row>
    <row r="429">
      <c r="C429" s="8"/>
      <c r="D429" s="8"/>
      <c r="F429" s="7"/>
      <c r="H429" s="6"/>
      <c r="K429" s="6"/>
      <c r="Q429" s="7"/>
      <c r="R429" s="8"/>
      <c r="S429" s="8"/>
    </row>
    <row r="430">
      <c r="C430" s="8"/>
      <c r="D430" s="8"/>
      <c r="F430" s="7"/>
      <c r="H430" s="6"/>
      <c r="K430" s="6"/>
      <c r="Q430" s="7"/>
      <c r="R430" s="8"/>
      <c r="S430" s="8"/>
    </row>
    <row r="431">
      <c r="C431" s="8"/>
      <c r="D431" s="8"/>
      <c r="F431" s="7"/>
      <c r="H431" s="6"/>
      <c r="K431" s="6"/>
      <c r="Q431" s="7"/>
      <c r="R431" s="8"/>
      <c r="S431" s="8"/>
    </row>
    <row r="432">
      <c r="C432" s="8"/>
      <c r="D432" s="8"/>
      <c r="F432" s="7"/>
      <c r="H432" s="6"/>
      <c r="K432" s="6"/>
      <c r="Q432" s="7"/>
      <c r="R432" s="8"/>
      <c r="S432" s="8"/>
    </row>
    <row r="433">
      <c r="C433" s="8"/>
      <c r="D433" s="8"/>
      <c r="F433" s="7"/>
      <c r="H433" s="6"/>
      <c r="K433" s="6"/>
      <c r="Q433" s="7"/>
      <c r="R433" s="8"/>
      <c r="S433" s="8"/>
    </row>
    <row r="434">
      <c r="C434" s="8"/>
      <c r="D434" s="8"/>
      <c r="F434" s="7"/>
      <c r="H434" s="6"/>
      <c r="K434" s="6"/>
      <c r="Q434" s="7"/>
      <c r="R434" s="8"/>
      <c r="S434" s="8"/>
    </row>
    <row r="435">
      <c r="C435" s="8"/>
      <c r="D435" s="8"/>
      <c r="F435" s="7"/>
      <c r="H435" s="6"/>
      <c r="K435" s="6"/>
      <c r="Q435" s="7"/>
      <c r="R435" s="8"/>
      <c r="S435" s="8"/>
    </row>
    <row r="436">
      <c r="C436" s="8"/>
      <c r="D436" s="8"/>
      <c r="F436" s="7"/>
      <c r="H436" s="6"/>
      <c r="K436" s="6"/>
      <c r="Q436" s="7"/>
      <c r="R436" s="8"/>
      <c r="S436" s="8"/>
    </row>
    <row r="437">
      <c r="C437" s="8"/>
      <c r="D437" s="8"/>
      <c r="F437" s="7"/>
      <c r="H437" s="6"/>
      <c r="K437" s="6"/>
      <c r="Q437" s="7"/>
      <c r="R437" s="8"/>
      <c r="S437" s="8"/>
    </row>
    <row r="438">
      <c r="C438" s="8"/>
      <c r="D438" s="8"/>
      <c r="F438" s="7"/>
      <c r="H438" s="6"/>
      <c r="K438" s="6"/>
      <c r="Q438" s="7"/>
      <c r="R438" s="8"/>
      <c r="S438" s="8"/>
    </row>
    <row r="439">
      <c r="C439" s="8"/>
      <c r="D439" s="8"/>
      <c r="F439" s="7"/>
      <c r="H439" s="6"/>
      <c r="K439" s="6"/>
      <c r="Q439" s="7"/>
      <c r="R439" s="8"/>
      <c r="S439" s="8"/>
    </row>
    <row r="440">
      <c r="C440" s="8"/>
      <c r="D440" s="8"/>
      <c r="F440" s="7"/>
      <c r="H440" s="6"/>
      <c r="K440" s="6"/>
      <c r="Q440" s="7"/>
      <c r="R440" s="8"/>
      <c r="S440" s="8"/>
    </row>
    <row r="441">
      <c r="C441" s="8"/>
      <c r="D441" s="8"/>
      <c r="F441" s="7"/>
      <c r="H441" s="6"/>
      <c r="K441" s="6"/>
      <c r="Q441" s="7"/>
      <c r="R441" s="8"/>
      <c r="S441" s="8"/>
    </row>
    <row r="442">
      <c r="C442" s="8"/>
      <c r="D442" s="8"/>
      <c r="F442" s="7"/>
      <c r="H442" s="6"/>
      <c r="K442" s="6"/>
      <c r="Q442" s="7"/>
      <c r="R442" s="8"/>
      <c r="S442" s="8"/>
    </row>
    <row r="443">
      <c r="C443" s="8"/>
      <c r="D443" s="8"/>
      <c r="F443" s="7"/>
      <c r="H443" s="6"/>
      <c r="K443" s="6"/>
      <c r="Q443" s="7"/>
      <c r="R443" s="8"/>
      <c r="S443" s="8"/>
    </row>
    <row r="444">
      <c r="C444" s="8"/>
      <c r="D444" s="8"/>
      <c r="F444" s="7"/>
      <c r="H444" s="6"/>
      <c r="K444" s="6"/>
      <c r="Q444" s="7"/>
      <c r="R444" s="8"/>
      <c r="S444" s="8"/>
    </row>
    <row r="445">
      <c r="C445" s="8"/>
      <c r="D445" s="8"/>
      <c r="F445" s="7"/>
      <c r="H445" s="6"/>
      <c r="K445" s="6"/>
      <c r="Q445" s="7"/>
      <c r="R445" s="8"/>
      <c r="S445" s="8"/>
    </row>
    <row r="446">
      <c r="C446" s="8"/>
      <c r="D446" s="8"/>
      <c r="F446" s="7"/>
      <c r="H446" s="6"/>
      <c r="K446" s="6"/>
      <c r="Q446" s="7"/>
      <c r="R446" s="8"/>
      <c r="S446" s="8"/>
    </row>
    <row r="447">
      <c r="C447" s="8"/>
      <c r="D447" s="8"/>
      <c r="F447" s="7"/>
      <c r="H447" s="6"/>
      <c r="K447" s="6"/>
      <c r="Q447" s="7"/>
      <c r="R447" s="8"/>
      <c r="S447" s="8"/>
    </row>
    <row r="448">
      <c r="C448" s="8"/>
      <c r="D448" s="8"/>
      <c r="F448" s="7"/>
      <c r="H448" s="6"/>
      <c r="K448" s="6"/>
      <c r="Q448" s="7"/>
      <c r="R448" s="8"/>
      <c r="S448" s="8"/>
    </row>
    <row r="449">
      <c r="C449" s="8"/>
      <c r="D449" s="8"/>
      <c r="F449" s="7"/>
      <c r="H449" s="6"/>
      <c r="K449" s="6"/>
      <c r="Q449" s="7"/>
      <c r="R449" s="8"/>
      <c r="S449" s="8"/>
    </row>
    <row r="450">
      <c r="C450" s="8"/>
      <c r="D450" s="8"/>
      <c r="F450" s="7"/>
      <c r="H450" s="6"/>
      <c r="K450" s="6"/>
      <c r="Q450" s="7"/>
      <c r="R450" s="8"/>
      <c r="S450" s="8"/>
    </row>
    <row r="451">
      <c r="C451" s="8"/>
      <c r="D451" s="8"/>
      <c r="F451" s="7"/>
      <c r="H451" s="6"/>
      <c r="K451" s="6"/>
      <c r="Q451" s="7"/>
      <c r="R451" s="8"/>
      <c r="S451" s="8"/>
    </row>
    <row r="452">
      <c r="C452" s="8"/>
      <c r="D452" s="8"/>
      <c r="F452" s="7"/>
      <c r="H452" s="6"/>
      <c r="K452" s="6"/>
      <c r="Q452" s="7"/>
      <c r="R452" s="8"/>
      <c r="S452" s="8"/>
    </row>
    <row r="453">
      <c r="C453" s="8"/>
      <c r="D453" s="8"/>
      <c r="F453" s="7"/>
      <c r="H453" s="6"/>
      <c r="K453" s="6"/>
      <c r="Q453" s="7"/>
      <c r="R453" s="8"/>
      <c r="S453" s="8"/>
    </row>
    <row r="454">
      <c r="C454" s="8"/>
      <c r="D454" s="8"/>
      <c r="F454" s="7"/>
      <c r="H454" s="6"/>
      <c r="K454" s="6"/>
      <c r="Q454" s="7"/>
      <c r="R454" s="8"/>
      <c r="S454" s="8"/>
    </row>
    <row r="455">
      <c r="C455" s="8"/>
      <c r="D455" s="8"/>
      <c r="F455" s="7"/>
      <c r="H455" s="6"/>
      <c r="K455" s="6"/>
      <c r="Q455" s="7"/>
      <c r="R455" s="8"/>
      <c r="S455" s="8"/>
    </row>
    <row r="456">
      <c r="C456" s="8"/>
      <c r="D456" s="8"/>
      <c r="F456" s="7"/>
      <c r="H456" s="6"/>
      <c r="K456" s="6"/>
      <c r="Q456" s="7"/>
      <c r="R456" s="8"/>
      <c r="S456" s="8"/>
    </row>
    <row r="457">
      <c r="C457" s="8"/>
      <c r="D457" s="8"/>
      <c r="F457" s="7"/>
      <c r="H457" s="6"/>
      <c r="K457" s="6"/>
      <c r="Q457" s="7"/>
      <c r="R457" s="8"/>
      <c r="S457" s="8"/>
    </row>
    <row r="458">
      <c r="C458" s="8"/>
      <c r="D458" s="8"/>
      <c r="F458" s="7"/>
      <c r="H458" s="6"/>
      <c r="K458" s="6"/>
      <c r="Q458" s="7"/>
      <c r="R458" s="8"/>
      <c r="S458" s="8"/>
    </row>
    <row r="459">
      <c r="C459" s="8"/>
      <c r="D459" s="8"/>
      <c r="F459" s="7"/>
      <c r="H459" s="6"/>
      <c r="K459" s="6"/>
      <c r="Q459" s="7"/>
      <c r="R459" s="8"/>
      <c r="S459" s="8"/>
    </row>
    <row r="460">
      <c r="C460" s="8"/>
      <c r="D460" s="8"/>
      <c r="F460" s="7"/>
      <c r="H460" s="6"/>
      <c r="K460" s="6"/>
      <c r="Q460" s="7"/>
      <c r="R460" s="8"/>
      <c r="S460" s="8"/>
    </row>
    <row r="461">
      <c r="C461" s="8"/>
      <c r="D461" s="8"/>
      <c r="F461" s="7"/>
      <c r="H461" s="6"/>
      <c r="K461" s="6"/>
      <c r="Q461" s="7"/>
      <c r="R461" s="8"/>
      <c r="S461" s="8"/>
    </row>
    <row r="462">
      <c r="C462" s="8"/>
      <c r="D462" s="8"/>
      <c r="F462" s="7"/>
      <c r="H462" s="6"/>
      <c r="K462" s="6"/>
      <c r="Q462" s="7"/>
      <c r="R462" s="8"/>
      <c r="S462" s="8"/>
    </row>
    <row r="463">
      <c r="C463" s="8"/>
      <c r="D463" s="8"/>
      <c r="F463" s="7"/>
      <c r="H463" s="6"/>
      <c r="K463" s="6"/>
      <c r="Q463" s="7"/>
      <c r="R463" s="8"/>
      <c r="S463" s="8"/>
    </row>
    <row r="464">
      <c r="C464" s="8"/>
      <c r="D464" s="8"/>
      <c r="F464" s="7"/>
      <c r="H464" s="6"/>
      <c r="K464" s="6"/>
      <c r="Q464" s="7"/>
      <c r="R464" s="8"/>
      <c r="S464" s="8"/>
    </row>
    <row r="465">
      <c r="C465" s="8"/>
      <c r="D465" s="8"/>
      <c r="F465" s="7"/>
      <c r="H465" s="6"/>
      <c r="K465" s="6"/>
      <c r="Q465" s="7"/>
      <c r="R465" s="8"/>
      <c r="S465" s="8"/>
    </row>
    <row r="466">
      <c r="C466" s="8"/>
      <c r="D466" s="8"/>
      <c r="F466" s="7"/>
      <c r="H466" s="6"/>
      <c r="K466" s="6"/>
      <c r="Q466" s="7"/>
      <c r="R466" s="8"/>
      <c r="S466" s="8"/>
    </row>
    <row r="467">
      <c r="C467" s="8"/>
      <c r="D467" s="8"/>
      <c r="F467" s="7"/>
      <c r="H467" s="6"/>
      <c r="K467" s="6"/>
      <c r="Q467" s="7"/>
      <c r="R467" s="8"/>
      <c r="S467" s="8"/>
    </row>
    <row r="468">
      <c r="C468" s="8"/>
      <c r="D468" s="8"/>
      <c r="F468" s="7"/>
      <c r="H468" s="6"/>
      <c r="K468" s="6"/>
      <c r="Q468" s="7"/>
      <c r="R468" s="8"/>
      <c r="S468" s="8"/>
    </row>
    <row r="469">
      <c r="C469" s="8"/>
      <c r="D469" s="8"/>
      <c r="F469" s="7"/>
      <c r="H469" s="6"/>
      <c r="K469" s="6"/>
      <c r="Q469" s="7"/>
      <c r="R469" s="8"/>
      <c r="S469" s="8"/>
    </row>
    <row r="470">
      <c r="C470" s="8"/>
      <c r="D470" s="8"/>
      <c r="F470" s="7"/>
      <c r="H470" s="6"/>
      <c r="K470" s="6"/>
      <c r="Q470" s="7"/>
      <c r="R470" s="8"/>
      <c r="S470" s="8"/>
    </row>
    <row r="471">
      <c r="C471" s="8"/>
      <c r="D471" s="8"/>
      <c r="F471" s="7"/>
      <c r="H471" s="6"/>
      <c r="K471" s="6"/>
      <c r="Q471" s="7"/>
      <c r="R471" s="8"/>
      <c r="S471" s="8"/>
    </row>
    <row r="472">
      <c r="C472" s="8"/>
      <c r="D472" s="8"/>
      <c r="F472" s="7"/>
      <c r="H472" s="6"/>
      <c r="K472" s="6"/>
      <c r="Q472" s="7"/>
      <c r="R472" s="8"/>
      <c r="S472" s="8"/>
    </row>
    <row r="473">
      <c r="C473" s="8"/>
      <c r="D473" s="8"/>
      <c r="F473" s="7"/>
      <c r="H473" s="6"/>
      <c r="K473" s="6"/>
      <c r="Q473" s="7"/>
      <c r="R473" s="8"/>
      <c r="S473" s="8"/>
    </row>
    <row r="474">
      <c r="C474" s="8"/>
      <c r="D474" s="8"/>
      <c r="F474" s="7"/>
      <c r="H474" s="6"/>
      <c r="K474" s="6"/>
      <c r="Q474" s="7"/>
      <c r="R474" s="8"/>
      <c r="S474" s="8"/>
    </row>
    <row r="475">
      <c r="C475" s="8"/>
      <c r="D475" s="8"/>
      <c r="F475" s="7"/>
      <c r="H475" s="6"/>
      <c r="K475" s="6"/>
      <c r="Q475" s="7"/>
      <c r="R475" s="8"/>
      <c r="S475" s="8"/>
    </row>
    <row r="476">
      <c r="C476" s="8"/>
      <c r="D476" s="8"/>
      <c r="F476" s="7"/>
      <c r="H476" s="6"/>
      <c r="K476" s="6"/>
      <c r="Q476" s="7"/>
      <c r="R476" s="8"/>
      <c r="S476" s="8"/>
    </row>
    <row r="477">
      <c r="C477" s="8"/>
      <c r="D477" s="8"/>
      <c r="F477" s="7"/>
      <c r="H477" s="6"/>
      <c r="K477" s="6"/>
      <c r="Q477" s="7"/>
      <c r="R477" s="8"/>
      <c r="S477" s="8"/>
    </row>
    <row r="478">
      <c r="C478" s="8"/>
      <c r="D478" s="8"/>
      <c r="F478" s="7"/>
      <c r="H478" s="6"/>
      <c r="K478" s="6"/>
      <c r="Q478" s="7"/>
      <c r="R478" s="8"/>
      <c r="S478" s="8"/>
    </row>
    <row r="479">
      <c r="C479" s="8"/>
      <c r="D479" s="8"/>
      <c r="F479" s="7"/>
      <c r="H479" s="6"/>
      <c r="K479" s="6"/>
      <c r="Q479" s="7"/>
      <c r="R479" s="8"/>
      <c r="S479" s="8"/>
    </row>
    <row r="480">
      <c r="C480" s="8"/>
      <c r="D480" s="8"/>
      <c r="F480" s="7"/>
      <c r="H480" s="6"/>
      <c r="K480" s="6"/>
      <c r="Q480" s="7"/>
      <c r="R480" s="8"/>
      <c r="S480" s="8"/>
    </row>
    <row r="481">
      <c r="C481" s="8"/>
      <c r="D481" s="8"/>
      <c r="F481" s="7"/>
      <c r="H481" s="6"/>
      <c r="K481" s="6"/>
      <c r="Q481" s="7"/>
      <c r="R481" s="8"/>
      <c r="S481" s="8"/>
    </row>
    <row r="482">
      <c r="C482" s="8"/>
      <c r="D482" s="8"/>
      <c r="F482" s="7"/>
      <c r="H482" s="6"/>
      <c r="K482" s="6"/>
      <c r="Q482" s="7"/>
      <c r="R482" s="8"/>
      <c r="S482" s="8"/>
    </row>
    <row r="483">
      <c r="C483" s="8"/>
      <c r="D483" s="8"/>
      <c r="F483" s="7"/>
      <c r="H483" s="6"/>
      <c r="K483" s="6"/>
      <c r="Q483" s="7"/>
      <c r="R483" s="8"/>
      <c r="S483" s="8"/>
    </row>
    <row r="484">
      <c r="C484" s="8"/>
      <c r="D484" s="8"/>
      <c r="F484" s="7"/>
      <c r="H484" s="6"/>
      <c r="K484" s="6"/>
      <c r="Q484" s="7"/>
      <c r="R484" s="8"/>
      <c r="S484" s="8"/>
    </row>
    <row r="485">
      <c r="C485" s="8"/>
      <c r="D485" s="8"/>
      <c r="F485" s="7"/>
      <c r="H485" s="6"/>
      <c r="K485" s="6"/>
      <c r="Q485" s="7"/>
      <c r="R485" s="8"/>
      <c r="S485" s="8"/>
    </row>
    <row r="486">
      <c r="C486" s="8"/>
      <c r="D486" s="8"/>
      <c r="F486" s="7"/>
      <c r="H486" s="6"/>
      <c r="K486" s="6"/>
      <c r="Q486" s="7"/>
      <c r="R486" s="8"/>
      <c r="S486" s="8"/>
    </row>
    <row r="487">
      <c r="C487" s="8"/>
      <c r="D487" s="8"/>
      <c r="F487" s="7"/>
      <c r="H487" s="6"/>
      <c r="K487" s="6"/>
      <c r="Q487" s="7"/>
      <c r="R487" s="8"/>
      <c r="S487" s="8"/>
    </row>
    <row r="488">
      <c r="C488" s="8"/>
      <c r="D488" s="8"/>
      <c r="F488" s="7"/>
      <c r="H488" s="6"/>
      <c r="K488" s="6"/>
      <c r="Q488" s="7"/>
      <c r="R488" s="8"/>
      <c r="S488" s="8"/>
    </row>
    <row r="489">
      <c r="C489" s="8"/>
      <c r="D489" s="8"/>
      <c r="F489" s="7"/>
      <c r="H489" s="6"/>
      <c r="K489" s="6"/>
      <c r="Q489" s="7"/>
      <c r="R489" s="8"/>
      <c r="S489" s="8"/>
    </row>
    <row r="490">
      <c r="C490" s="8"/>
      <c r="D490" s="8"/>
      <c r="F490" s="7"/>
      <c r="H490" s="6"/>
      <c r="K490" s="6"/>
      <c r="Q490" s="7"/>
      <c r="R490" s="8"/>
      <c r="S490" s="8"/>
    </row>
    <row r="491">
      <c r="C491" s="8"/>
      <c r="D491" s="8"/>
      <c r="F491" s="7"/>
      <c r="H491" s="6"/>
      <c r="K491" s="6"/>
      <c r="Q491" s="7"/>
      <c r="R491" s="8"/>
      <c r="S491" s="8"/>
    </row>
    <row r="492">
      <c r="C492" s="8"/>
      <c r="D492" s="8"/>
      <c r="F492" s="7"/>
      <c r="H492" s="6"/>
      <c r="K492" s="6"/>
      <c r="Q492" s="7"/>
      <c r="R492" s="8"/>
      <c r="S492" s="8"/>
    </row>
    <row r="493">
      <c r="C493" s="8"/>
      <c r="D493" s="8"/>
      <c r="F493" s="7"/>
      <c r="H493" s="6"/>
      <c r="K493" s="6"/>
      <c r="Q493" s="7"/>
      <c r="R493" s="8"/>
      <c r="S493" s="8"/>
    </row>
    <row r="494">
      <c r="C494" s="8"/>
      <c r="D494" s="8"/>
      <c r="F494" s="7"/>
      <c r="H494" s="6"/>
      <c r="K494" s="6"/>
      <c r="Q494" s="7"/>
      <c r="R494" s="8"/>
      <c r="S494" s="8"/>
    </row>
    <row r="495">
      <c r="C495" s="8"/>
      <c r="D495" s="8"/>
      <c r="F495" s="7"/>
      <c r="H495" s="6"/>
      <c r="K495" s="6"/>
      <c r="Q495" s="7"/>
      <c r="R495" s="8"/>
      <c r="S495" s="8"/>
    </row>
    <row r="496">
      <c r="C496" s="8"/>
      <c r="D496" s="8"/>
      <c r="F496" s="7"/>
      <c r="H496" s="6"/>
      <c r="K496" s="6"/>
      <c r="Q496" s="7"/>
      <c r="R496" s="8"/>
      <c r="S496" s="8"/>
    </row>
    <row r="497">
      <c r="C497" s="8"/>
      <c r="D497" s="8"/>
      <c r="F497" s="7"/>
      <c r="H497" s="6"/>
      <c r="K497" s="6"/>
      <c r="Q497" s="7"/>
      <c r="R497" s="8"/>
      <c r="S497" s="8"/>
    </row>
    <row r="498">
      <c r="C498" s="8"/>
      <c r="D498" s="8"/>
      <c r="F498" s="7"/>
      <c r="H498" s="6"/>
      <c r="K498" s="6"/>
      <c r="Q498" s="7"/>
      <c r="R498" s="8"/>
      <c r="S498" s="8"/>
    </row>
    <row r="499">
      <c r="C499" s="8"/>
      <c r="D499" s="8"/>
      <c r="F499" s="7"/>
      <c r="H499" s="6"/>
      <c r="K499" s="6"/>
      <c r="Q499" s="7"/>
      <c r="R499" s="8"/>
      <c r="S499" s="8"/>
    </row>
    <row r="500">
      <c r="C500" s="8"/>
      <c r="D500" s="8"/>
      <c r="F500" s="7"/>
      <c r="H500" s="6"/>
      <c r="K500" s="6"/>
      <c r="Q500" s="7"/>
      <c r="R500" s="8"/>
      <c r="S500" s="8"/>
    </row>
    <row r="501">
      <c r="C501" s="8"/>
      <c r="D501" s="8"/>
      <c r="F501" s="7"/>
      <c r="H501" s="6"/>
      <c r="K501" s="6"/>
      <c r="Q501" s="7"/>
      <c r="R501" s="8"/>
      <c r="S501" s="8"/>
    </row>
    <row r="502">
      <c r="C502" s="8"/>
      <c r="D502" s="8"/>
      <c r="F502" s="7"/>
      <c r="H502" s="6"/>
      <c r="K502" s="6"/>
      <c r="Q502" s="7"/>
      <c r="R502" s="8"/>
      <c r="S502" s="8"/>
    </row>
    <row r="503">
      <c r="C503" s="8"/>
      <c r="D503" s="8"/>
      <c r="F503" s="7"/>
      <c r="H503" s="6"/>
      <c r="K503" s="6"/>
      <c r="Q503" s="7"/>
      <c r="R503" s="8"/>
      <c r="S503" s="8"/>
    </row>
    <row r="504">
      <c r="C504" s="8"/>
      <c r="D504" s="8"/>
      <c r="F504" s="7"/>
      <c r="H504" s="6"/>
      <c r="K504" s="6"/>
      <c r="Q504" s="7"/>
      <c r="R504" s="8"/>
      <c r="S504" s="8"/>
    </row>
    <row r="505">
      <c r="C505" s="8"/>
      <c r="D505" s="8"/>
      <c r="F505" s="7"/>
      <c r="H505" s="6"/>
      <c r="K505" s="6"/>
      <c r="Q505" s="7"/>
      <c r="R505" s="8"/>
      <c r="S505" s="8"/>
    </row>
    <row r="506">
      <c r="C506" s="8"/>
      <c r="D506" s="8"/>
      <c r="F506" s="7"/>
      <c r="H506" s="6"/>
      <c r="K506" s="6"/>
      <c r="Q506" s="7"/>
      <c r="R506" s="8"/>
      <c r="S506" s="8"/>
    </row>
    <row r="507">
      <c r="C507" s="8"/>
      <c r="D507" s="8"/>
      <c r="F507" s="7"/>
      <c r="H507" s="6"/>
      <c r="K507" s="6"/>
      <c r="Q507" s="7"/>
      <c r="R507" s="8"/>
      <c r="S507" s="8"/>
    </row>
    <row r="508">
      <c r="C508" s="8"/>
      <c r="D508" s="8"/>
      <c r="F508" s="7"/>
      <c r="H508" s="6"/>
      <c r="K508" s="6"/>
      <c r="Q508" s="7"/>
      <c r="R508" s="8"/>
      <c r="S508" s="8"/>
    </row>
    <row r="509">
      <c r="C509" s="8"/>
      <c r="D509" s="8"/>
      <c r="F509" s="7"/>
      <c r="H509" s="6"/>
      <c r="K509" s="6"/>
      <c r="Q509" s="7"/>
      <c r="R509" s="8"/>
      <c r="S509" s="8"/>
    </row>
    <row r="510">
      <c r="C510" s="8"/>
      <c r="D510" s="8"/>
      <c r="F510" s="7"/>
      <c r="H510" s="6"/>
      <c r="K510" s="6"/>
      <c r="Q510" s="7"/>
      <c r="R510" s="8"/>
      <c r="S510" s="8"/>
    </row>
    <row r="511">
      <c r="C511" s="8"/>
      <c r="D511" s="8"/>
      <c r="F511" s="7"/>
      <c r="H511" s="6"/>
      <c r="K511" s="6"/>
      <c r="Q511" s="7"/>
      <c r="R511" s="8"/>
      <c r="S511" s="8"/>
    </row>
    <row r="512">
      <c r="C512" s="8"/>
      <c r="D512" s="8"/>
      <c r="F512" s="7"/>
      <c r="H512" s="6"/>
      <c r="K512" s="6"/>
      <c r="Q512" s="7"/>
      <c r="R512" s="8"/>
      <c r="S512" s="8"/>
    </row>
    <row r="513">
      <c r="C513" s="8"/>
      <c r="D513" s="8"/>
      <c r="F513" s="7"/>
      <c r="H513" s="6"/>
      <c r="K513" s="6"/>
      <c r="Q513" s="7"/>
      <c r="R513" s="8"/>
      <c r="S513" s="8"/>
    </row>
    <row r="514">
      <c r="C514" s="8"/>
      <c r="D514" s="8"/>
      <c r="F514" s="7"/>
      <c r="H514" s="6"/>
      <c r="K514" s="6"/>
      <c r="Q514" s="7"/>
      <c r="R514" s="8"/>
      <c r="S514" s="8"/>
    </row>
    <row r="515">
      <c r="C515" s="8"/>
      <c r="D515" s="8"/>
      <c r="F515" s="7"/>
      <c r="H515" s="6"/>
      <c r="K515" s="6"/>
      <c r="Q515" s="7"/>
      <c r="R515" s="8"/>
      <c r="S515" s="8"/>
    </row>
    <row r="516">
      <c r="C516" s="8"/>
      <c r="D516" s="8"/>
      <c r="F516" s="7"/>
      <c r="H516" s="6"/>
      <c r="K516" s="6"/>
      <c r="Q516" s="7"/>
      <c r="R516" s="8"/>
      <c r="S516" s="8"/>
    </row>
    <row r="517">
      <c r="C517" s="8"/>
      <c r="D517" s="8"/>
      <c r="F517" s="7"/>
      <c r="H517" s="6"/>
      <c r="K517" s="6"/>
      <c r="Q517" s="7"/>
      <c r="R517" s="8"/>
      <c r="S517" s="8"/>
    </row>
    <row r="518">
      <c r="C518" s="8"/>
      <c r="D518" s="8"/>
      <c r="F518" s="7"/>
      <c r="H518" s="6"/>
      <c r="K518" s="6"/>
      <c r="Q518" s="7"/>
      <c r="R518" s="8"/>
      <c r="S518" s="8"/>
    </row>
    <row r="519">
      <c r="C519" s="8"/>
      <c r="D519" s="8"/>
      <c r="F519" s="7"/>
      <c r="H519" s="6"/>
      <c r="K519" s="6"/>
      <c r="Q519" s="7"/>
      <c r="R519" s="8"/>
      <c r="S519" s="8"/>
    </row>
    <row r="520">
      <c r="C520" s="8"/>
      <c r="D520" s="8"/>
      <c r="F520" s="7"/>
      <c r="H520" s="6"/>
      <c r="K520" s="6"/>
      <c r="Q520" s="7"/>
      <c r="R520" s="8"/>
      <c r="S520" s="8"/>
    </row>
    <row r="521">
      <c r="C521" s="8"/>
      <c r="D521" s="8"/>
      <c r="F521" s="7"/>
      <c r="H521" s="6"/>
      <c r="K521" s="6"/>
      <c r="Q521" s="7"/>
      <c r="R521" s="8"/>
      <c r="S521" s="8"/>
    </row>
    <row r="522">
      <c r="C522" s="8"/>
      <c r="D522" s="8"/>
      <c r="F522" s="7"/>
      <c r="H522" s="6"/>
      <c r="K522" s="6"/>
      <c r="Q522" s="7"/>
      <c r="R522" s="8"/>
      <c r="S522" s="8"/>
    </row>
    <row r="523">
      <c r="C523" s="8"/>
      <c r="D523" s="8"/>
      <c r="F523" s="7"/>
      <c r="H523" s="6"/>
      <c r="K523" s="6"/>
      <c r="Q523" s="7"/>
      <c r="R523" s="8"/>
      <c r="S523" s="8"/>
    </row>
    <row r="524">
      <c r="C524" s="8"/>
      <c r="D524" s="8"/>
      <c r="F524" s="7"/>
      <c r="H524" s="6"/>
      <c r="K524" s="6"/>
      <c r="Q524" s="7"/>
      <c r="R524" s="8"/>
      <c r="S524" s="8"/>
    </row>
    <row r="525">
      <c r="C525" s="8"/>
      <c r="D525" s="8"/>
      <c r="F525" s="7"/>
      <c r="H525" s="6"/>
      <c r="K525" s="6"/>
      <c r="Q525" s="7"/>
      <c r="R525" s="8"/>
      <c r="S525" s="8"/>
    </row>
    <row r="526">
      <c r="C526" s="8"/>
      <c r="D526" s="8"/>
      <c r="F526" s="7"/>
      <c r="H526" s="6"/>
      <c r="K526" s="6"/>
      <c r="Q526" s="7"/>
      <c r="R526" s="8"/>
      <c r="S526" s="8"/>
    </row>
    <row r="527">
      <c r="C527" s="8"/>
      <c r="D527" s="8"/>
      <c r="F527" s="7"/>
      <c r="H527" s="6"/>
      <c r="K527" s="6"/>
      <c r="Q527" s="7"/>
      <c r="R527" s="8"/>
      <c r="S527" s="8"/>
    </row>
    <row r="528">
      <c r="C528" s="8"/>
      <c r="D528" s="8"/>
      <c r="F528" s="7"/>
      <c r="H528" s="6"/>
      <c r="K528" s="6"/>
      <c r="Q528" s="7"/>
      <c r="R528" s="8"/>
      <c r="S528" s="8"/>
    </row>
    <row r="529">
      <c r="C529" s="8"/>
      <c r="D529" s="8"/>
      <c r="F529" s="7"/>
      <c r="H529" s="6"/>
      <c r="K529" s="6"/>
      <c r="Q529" s="7"/>
      <c r="R529" s="8"/>
      <c r="S529" s="8"/>
    </row>
    <row r="530">
      <c r="C530" s="8"/>
      <c r="D530" s="8"/>
      <c r="F530" s="7"/>
      <c r="H530" s="6"/>
      <c r="K530" s="6"/>
      <c r="Q530" s="7"/>
      <c r="R530" s="8"/>
      <c r="S530" s="8"/>
    </row>
    <row r="531">
      <c r="C531" s="8"/>
      <c r="D531" s="8"/>
      <c r="F531" s="7"/>
      <c r="H531" s="6"/>
      <c r="K531" s="6"/>
      <c r="Q531" s="7"/>
      <c r="R531" s="8"/>
      <c r="S531" s="8"/>
    </row>
    <row r="532">
      <c r="C532" s="8"/>
      <c r="D532" s="8"/>
      <c r="F532" s="7"/>
      <c r="H532" s="6"/>
      <c r="K532" s="6"/>
      <c r="Q532" s="7"/>
      <c r="R532" s="8"/>
      <c r="S532" s="8"/>
    </row>
    <row r="533">
      <c r="C533" s="8"/>
      <c r="D533" s="8"/>
      <c r="F533" s="7"/>
      <c r="H533" s="6"/>
      <c r="K533" s="6"/>
      <c r="Q533" s="7"/>
      <c r="R533" s="8"/>
      <c r="S533" s="8"/>
    </row>
    <row r="534">
      <c r="C534" s="8"/>
      <c r="D534" s="8"/>
      <c r="F534" s="7"/>
      <c r="H534" s="6"/>
      <c r="K534" s="6"/>
      <c r="Q534" s="7"/>
      <c r="R534" s="8"/>
      <c r="S534" s="8"/>
    </row>
    <row r="535">
      <c r="C535" s="8"/>
      <c r="D535" s="8"/>
      <c r="F535" s="7"/>
      <c r="H535" s="6"/>
      <c r="K535" s="6"/>
      <c r="Q535" s="7"/>
      <c r="R535" s="8"/>
      <c r="S535" s="8"/>
    </row>
    <row r="536">
      <c r="C536" s="8"/>
      <c r="D536" s="8"/>
      <c r="F536" s="7"/>
      <c r="H536" s="6"/>
      <c r="K536" s="6"/>
      <c r="Q536" s="7"/>
      <c r="R536" s="8"/>
      <c r="S536" s="8"/>
    </row>
    <row r="537">
      <c r="C537" s="8"/>
      <c r="D537" s="8"/>
      <c r="F537" s="7"/>
      <c r="H537" s="6"/>
      <c r="K537" s="6"/>
      <c r="Q537" s="7"/>
      <c r="R537" s="8"/>
      <c r="S537" s="8"/>
    </row>
    <row r="538">
      <c r="C538" s="8"/>
      <c r="D538" s="8"/>
      <c r="F538" s="7"/>
      <c r="H538" s="6"/>
      <c r="K538" s="6"/>
      <c r="Q538" s="7"/>
      <c r="R538" s="8"/>
      <c r="S538" s="8"/>
    </row>
    <row r="539">
      <c r="C539" s="8"/>
      <c r="D539" s="8"/>
      <c r="F539" s="7"/>
      <c r="H539" s="6"/>
      <c r="K539" s="6"/>
      <c r="Q539" s="7"/>
      <c r="R539" s="8"/>
      <c r="S539" s="8"/>
    </row>
    <row r="540">
      <c r="C540" s="8"/>
      <c r="D540" s="8"/>
      <c r="F540" s="7"/>
      <c r="H540" s="6"/>
      <c r="K540" s="6"/>
      <c r="Q540" s="7"/>
      <c r="R540" s="8"/>
      <c r="S540" s="8"/>
    </row>
    <row r="541">
      <c r="C541" s="8"/>
      <c r="D541" s="8"/>
      <c r="F541" s="7"/>
      <c r="H541" s="6"/>
      <c r="K541" s="6"/>
      <c r="Q541" s="7"/>
      <c r="R541" s="8"/>
      <c r="S541" s="8"/>
    </row>
    <row r="542">
      <c r="C542" s="8"/>
      <c r="D542" s="8"/>
      <c r="F542" s="7"/>
      <c r="H542" s="6"/>
      <c r="K542" s="6"/>
      <c r="Q542" s="7"/>
      <c r="R542" s="8"/>
      <c r="S542" s="8"/>
    </row>
    <row r="543">
      <c r="C543" s="8"/>
      <c r="D543" s="8"/>
      <c r="F543" s="7"/>
      <c r="H543" s="6"/>
      <c r="K543" s="6"/>
      <c r="Q543" s="7"/>
      <c r="R543" s="8"/>
      <c r="S543" s="8"/>
    </row>
    <row r="544">
      <c r="C544" s="8"/>
      <c r="D544" s="8"/>
      <c r="F544" s="7"/>
      <c r="H544" s="6"/>
      <c r="K544" s="6"/>
      <c r="Q544" s="7"/>
      <c r="R544" s="8"/>
      <c r="S544" s="8"/>
    </row>
    <row r="545">
      <c r="C545" s="8"/>
      <c r="D545" s="8"/>
      <c r="F545" s="7"/>
      <c r="H545" s="6"/>
      <c r="K545" s="6"/>
      <c r="Q545" s="7"/>
      <c r="R545" s="8"/>
      <c r="S545" s="8"/>
    </row>
    <row r="546">
      <c r="C546" s="8"/>
      <c r="D546" s="8"/>
      <c r="F546" s="7"/>
      <c r="H546" s="6"/>
      <c r="K546" s="6"/>
      <c r="Q546" s="7"/>
      <c r="R546" s="8"/>
      <c r="S546" s="8"/>
    </row>
    <row r="547">
      <c r="C547" s="8"/>
      <c r="D547" s="8"/>
      <c r="F547" s="7"/>
      <c r="H547" s="6"/>
      <c r="K547" s="6"/>
      <c r="Q547" s="7"/>
      <c r="R547" s="8"/>
      <c r="S547" s="8"/>
    </row>
    <row r="548">
      <c r="C548" s="8"/>
      <c r="D548" s="8"/>
      <c r="F548" s="7"/>
      <c r="H548" s="6"/>
      <c r="K548" s="6"/>
      <c r="Q548" s="7"/>
      <c r="R548" s="8"/>
      <c r="S548" s="8"/>
    </row>
    <row r="549">
      <c r="C549" s="8"/>
      <c r="D549" s="8"/>
      <c r="F549" s="7"/>
      <c r="H549" s="6"/>
      <c r="K549" s="6"/>
      <c r="Q549" s="7"/>
      <c r="R549" s="8"/>
      <c r="S549" s="8"/>
    </row>
    <row r="550">
      <c r="C550" s="8"/>
      <c r="D550" s="8"/>
      <c r="F550" s="7"/>
      <c r="H550" s="6"/>
      <c r="K550" s="6"/>
      <c r="Q550" s="7"/>
      <c r="R550" s="8"/>
      <c r="S550" s="8"/>
    </row>
    <row r="551">
      <c r="C551" s="8"/>
      <c r="D551" s="8"/>
      <c r="F551" s="7"/>
      <c r="H551" s="6"/>
      <c r="K551" s="6"/>
      <c r="Q551" s="7"/>
      <c r="R551" s="8"/>
      <c r="S551" s="8"/>
    </row>
    <row r="552">
      <c r="C552" s="8"/>
      <c r="D552" s="8"/>
      <c r="F552" s="7"/>
      <c r="H552" s="6"/>
      <c r="K552" s="6"/>
      <c r="Q552" s="7"/>
      <c r="R552" s="8"/>
      <c r="S552" s="8"/>
    </row>
    <row r="553">
      <c r="C553" s="8"/>
      <c r="D553" s="8"/>
      <c r="F553" s="7"/>
      <c r="H553" s="6"/>
      <c r="K553" s="6"/>
      <c r="Q553" s="7"/>
      <c r="R553" s="8"/>
      <c r="S553" s="8"/>
    </row>
    <row r="554">
      <c r="C554" s="8"/>
      <c r="D554" s="8"/>
      <c r="F554" s="7"/>
      <c r="H554" s="6"/>
      <c r="K554" s="6"/>
      <c r="Q554" s="7"/>
      <c r="R554" s="8"/>
      <c r="S554" s="8"/>
    </row>
    <row r="555">
      <c r="C555" s="8"/>
      <c r="D555" s="8"/>
      <c r="F555" s="7"/>
      <c r="H555" s="6"/>
      <c r="K555" s="6"/>
      <c r="Q555" s="7"/>
      <c r="R555" s="8"/>
      <c r="S555" s="8"/>
    </row>
    <row r="556">
      <c r="C556" s="8"/>
      <c r="D556" s="8"/>
      <c r="F556" s="7"/>
      <c r="H556" s="6"/>
      <c r="K556" s="6"/>
      <c r="Q556" s="7"/>
      <c r="R556" s="8"/>
      <c r="S556" s="8"/>
    </row>
    <row r="557">
      <c r="C557" s="8"/>
      <c r="D557" s="8"/>
      <c r="F557" s="7"/>
      <c r="H557" s="6"/>
      <c r="K557" s="6"/>
      <c r="Q557" s="7"/>
      <c r="R557" s="8"/>
      <c r="S557" s="8"/>
    </row>
    <row r="558">
      <c r="C558" s="8"/>
      <c r="D558" s="8"/>
      <c r="F558" s="7"/>
      <c r="H558" s="6"/>
      <c r="K558" s="6"/>
      <c r="Q558" s="7"/>
      <c r="R558" s="8"/>
      <c r="S558" s="8"/>
    </row>
    <row r="559">
      <c r="C559" s="8"/>
      <c r="D559" s="8"/>
      <c r="F559" s="7"/>
      <c r="H559" s="6"/>
      <c r="K559" s="6"/>
      <c r="Q559" s="7"/>
      <c r="R559" s="8"/>
      <c r="S559" s="8"/>
    </row>
    <row r="560">
      <c r="C560" s="8"/>
      <c r="D560" s="8"/>
      <c r="F560" s="7"/>
      <c r="H560" s="6"/>
      <c r="K560" s="6"/>
      <c r="Q560" s="7"/>
      <c r="R560" s="8"/>
      <c r="S560" s="8"/>
    </row>
    <row r="561">
      <c r="C561" s="8"/>
      <c r="D561" s="8"/>
      <c r="F561" s="7"/>
      <c r="H561" s="6"/>
      <c r="K561" s="6"/>
      <c r="Q561" s="7"/>
      <c r="R561" s="8"/>
      <c r="S561" s="8"/>
    </row>
    <row r="562">
      <c r="C562" s="8"/>
      <c r="D562" s="8"/>
      <c r="F562" s="7"/>
      <c r="H562" s="6"/>
      <c r="K562" s="6"/>
      <c r="Q562" s="7"/>
      <c r="R562" s="8"/>
      <c r="S562" s="8"/>
    </row>
    <row r="563">
      <c r="C563" s="8"/>
      <c r="D563" s="8"/>
      <c r="F563" s="7"/>
      <c r="H563" s="6"/>
      <c r="K563" s="6"/>
      <c r="Q563" s="7"/>
      <c r="R563" s="8"/>
      <c r="S563" s="8"/>
    </row>
    <row r="564">
      <c r="C564" s="8"/>
      <c r="D564" s="8"/>
      <c r="F564" s="7"/>
      <c r="H564" s="6"/>
      <c r="K564" s="6"/>
      <c r="Q564" s="7"/>
      <c r="R564" s="8"/>
      <c r="S564" s="8"/>
    </row>
    <row r="565">
      <c r="C565" s="8"/>
      <c r="D565" s="8"/>
      <c r="F565" s="7"/>
      <c r="H565" s="6"/>
      <c r="K565" s="6"/>
      <c r="Q565" s="7"/>
      <c r="R565" s="8"/>
      <c r="S565" s="8"/>
    </row>
    <row r="566">
      <c r="C566" s="8"/>
      <c r="D566" s="8"/>
      <c r="F566" s="7"/>
      <c r="H566" s="6"/>
      <c r="K566" s="6"/>
      <c r="Q566" s="7"/>
      <c r="R566" s="8"/>
      <c r="S566" s="8"/>
    </row>
    <row r="567">
      <c r="C567" s="8"/>
      <c r="D567" s="8"/>
      <c r="F567" s="7"/>
      <c r="H567" s="6"/>
      <c r="K567" s="6"/>
      <c r="Q567" s="7"/>
      <c r="R567" s="8"/>
      <c r="S567" s="8"/>
    </row>
    <row r="568">
      <c r="C568" s="8"/>
      <c r="D568" s="8"/>
      <c r="F568" s="7"/>
      <c r="H568" s="6"/>
      <c r="K568" s="6"/>
      <c r="Q568" s="7"/>
      <c r="R568" s="8"/>
      <c r="S568" s="8"/>
    </row>
    <row r="569">
      <c r="C569" s="8"/>
      <c r="D569" s="8"/>
      <c r="F569" s="7"/>
      <c r="H569" s="6"/>
      <c r="K569" s="6"/>
      <c r="Q569" s="7"/>
      <c r="R569" s="8"/>
      <c r="S569" s="8"/>
    </row>
    <row r="570">
      <c r="C570" s="8"/>
      <c r="D570" s="8"/>
      <c r="F570" s="7"/>
      <c r="H570" s="6"/>
      <c r="K570" s="6"/>
      <c r="Q570" s="7"/>
      <c r="R570" s="8"/>
      <c r="S570" s="8"/>
    </row>
    <row r="571">
      <c r="C571" s="8"/>
      <c r="D571" s="8"/>
      <c r="F571" s="7"/>
      <c r="H571" s="6"/>
      <c r="K571" s="6"/>
      <c r="Q571" s="7"/>
      <c r="R571" s="8"/>
      <c r="S571" s="8"/>
    </row>
    <row r="572">
      <c r="C572" s="8"/>
      <c r="D572" s="8"/>
      <c r="F572" s="7"/>
      <c r="H572" s="6"/>
      <c r="K572" s="6"/>
      <c r="Q572" s="7"/>
      <c r="R572" s="8"/>
      <c r="S572" s="8"/>
    </row>
    <row r="573">
      <c r="C573" s="8"/>
      <c r="D573" s="8"/>
      <c r="F573" s="7"/>
      <c r="H573" s="6"/>
      <c r="K573" s="6"/>
      <c r="Q573" s="7"/>
      <c r="R573" s="8"/>
      <c r="S573" s="8"/>
    </row>
    <row r="574">
      <c r="C574" s="8"/>
      <c r="D574" s="8"/>
      <c r="F574" s="7"/>
      <c r="H574" s="6"/>
      <c r="K574" s="6"/>
      <c r="Q574" s="7"/>
      <c r="R574" s="8"/>
      <c r="S574" s="8"/>
    </row>
    <row r="575">
      <c r="C575" s="8"/>
      <c r="D575" s="8"/>
      <c r="F575" s="7"/>
      <c r="H575" s="6"/>
      <c r="K575" s="6"/>
      <c r="Q575" s="7"/>
      <c r="R575" s="8"/>
      <c r="S575" s="8"/>
    </row>
    <row r="576">
      <c r="C576" s="8"/>
      <c r="D576" s="8"/>
      <c r="F576" s="7"/>
      <c r="H576" s="6"/>
      <c r="K576" s="6"/>
      <c r="Q576" s="7"/>
      <c r="R576" s="8"/>
      <c r="S576" s="8"/>
    </row>
    <row r="577">
      <c r="C577" s="8"/>
      <c r="D577" s="8"/>
      <c r="F577" s="7"/>
      <c r="H577" s="6"/>
      <c r="K577" s="6"/>
      <c r="Q577" s="7"/>
      <c r="R577" s="8"/>
      <c r="S577" s="8"/>
    </row>
    <row r="578">
      <c r="C578" s="8"/>
      <c r="D578" s="8"/>
      <c r="F578" s="7"/>
      <c r="H578" s="6"/>
      <c r="K578" s="6"/>
      <c r="Q578" s="7"/>
      <c r="R578" s="8"/>
      <c r="S578" s="8"/>
    </row>
    <row r="579">
      <c r="C579" s="8"/>
      <c r="D579" s="8"/>
      <c r="F579" s="7"/>
      <c r="H579" s="6"/>
      <c r="K579" s="6"/>
      <c r="Q579" s="7"/>
      <c r="R579" s="8"/>
      <c r="S579" s="8"/>
    </row>
    <row r="580">
      <c r="C580" s="8"/>
      <c r="D580" s="8"/>
      <c r="F580" s="7"/>
      <c r="H580" s="6"/>
      <c r="K580" s="6"/>
      <c r="Q580" s="7"/>
      <c r="R580" s="8"/>
      <c r="S580" s="8"/>
    </row>
    <row r="581">
      <c r="C581" s="8"/>
      <c r="D581" s="8"/>
      <c r="F581" s="7"/>
      <c r="H581" s="6"/>
      <c r="K581" s="6"/>
      <c r="Q581" s="7"/>
      <c r="R581" s="8"/>
      <c r="S581" s="8"/>
    </row>
    <row r="582">
      <c r="C582" s="8"/>
      <c r="D582" s="8"/>
      <c r="F582" s="7"/>
      <c r="H582" s="6"/>
      <c r="K582" s="6"/>
      <c r="Q582" s="7"/>
      <c r="R582" s="8"/>
      <c r="S582" s="8"/>
    </row>
    <row r="583">
      <c r="C583" s="8"/>
      <c r="D583" s="8"/>
      <c r="F583" s="7"/>
      <c r="H583" s="6"/>
      <c r="K583" s="6"/>
      <c r="Q583" s="7"/>
      <c r="R583" s="8"/>
      <c r="S583" s="8"/>
    </row>
    <row r="584">
      <c r="C584" s="8"/>
      <c r="D584" s="8"/>
      <c r="F584" s="7"/>
      <c r="H584" s="6"/>
      <c r="K584" s="6"/>
      <c r="Q584" s="7"/>
      <c r="R584" s="8"/>
      <c r="S584" s="8"/>
    </row>
    <row r="585">
      <c r="C585" s="8"/>
      <c r="D585" s="8"/>
      <c r="F585" s="7"/>
      <c r="H585" s="6"/>
      <c r="K585" s="6"/>
      <c r="Q585" s="7"/>
      <c r="R585" s="8"/>
      <c r="S585" s="8"/>
    </row>
    <row r="586">
      <c r="C586" s="8"/>
      <c r="D586" s="8"/>
      <c r="F586" s="7"/>
      <c r="H586" s="6"/>
      <c r="K586" s="6"/>
      <c r="Q586" s="7"/>
      <c r="R586" s="8"/>
      <c r="S586" s="8"/>
    </row>
    <row r="587">
      <c r="C587" s="8"/>
      <c r="D587" s="8"/>
      <c r="F587" s="7"/>
      <c r="H587" s="6"/>
      <c r="K587" s="6"/>
      <c r="Q587" s="7"/>
      <c r="R587" s="8"/>
      <c r="S587" s="8"/>
    </row>
    <row r="588">
      <c r="C588" s="8"/>
      <c r="D588" s="8"/>
      <c r="F588" s="7"/>
      <c r="H588" s="6"/>
      <c r="K588" s="6"/>
      <c r="Q588" s="7"/>
      <c r="R588" s="8"/>
      <c r="S588" s="8"/>
    </row>
    <row r="589">
      <c r="C589" s="8"/>
      <c r="D589" s="8"/>
      <c r="F589" s="7"/>
      <c r="H589" s="6"/>
      <c r="K589" s="6"/>
      <c r="Q589" s="7"/>
      <c r="R589" s="8"/>
      <c r="S589" s="8"/>
    </row>
    <row r="590">
      <c r="C590" s="8"/>
      <c r="D590" s="8"/>
      <c r="F590" s="7"/>
      <c r="H590" s="6"/>
      <c r="K590" s="6"/>
      <c r="Q590" s="7"/>
      <c r="R590" s="8"/>
      <c r="S590" s="8"/>
    </row>
    <row r="591">
      <c r="C591" s="8"/>
      <c r="D591" s="8"/>
      <c r="F591" s="7"/>
      <c r="H591" s="6"/>
      <c r="K591" s="6"/>
      <c r="Q591" s="7"/>
      <c r="R591" s="8"/>
      <c r="S591" s="8"/>
    </row>
    <row r="592">
      <c r="C592" s="8"/>
      <c r="D592" s="8"/>
      <c r="F592" s="7"/>
      <c r="H592" s="6"/>
      <c r="K592" s="6"/>
      <c r="Q592" s="7"/>
      <c r="R592" s="8"/>
      <c r="S592" s="8"/>
    </row>
    <row r="593">
      <c r="C593" s="8"/>
      <c r="D593" s="8"/>
      <c r="F593" s="7"/>
      <c r="H593" s="6"/>
      <c r="K593" s="6"/>
      <c r="Q593" s="7"/>
      <c r="R593" s="8"/>
      <c r="S593" s="8"/>
    </row>
    <row r="594">
      <c r="C594" s="8"/>
      <c r="D594" s="8"/>
      <c r="F594" s="7"/>
      <c r="H594" s="6"/>
      <c r="K594" s="6"/>
      <c r="Q594" s="7"/>
      <c r="R594" s="8"/>
      <c r="S594" s="8"/>
    </row>
    <row r="595">
      <c r="C595" s="8"/>
      <c r="D595" s="8"/>
      <c r="F595" s="7"/>
      <c r="H595" s="6"/>
      <c r="K595" s="6"/>
      <c r="Q595" s="7"/>
      <c r="R595" s="8"/>
      <c r="S595" s="8"/>
    </row>
    <row r="596">
      <c r="C596" s="8"/>
      <c r="D596" s="8"/>
      <c r="F596" s="7"/>
      <c r="H596" s="6"/>
      <c r="K596" s="6"/>
      <c r="Q596" s="7"/>
      <c r="R596" s="8"/>
      <c r="S596" s="8"/>
    </row>
    <row r="597">
      <c r="C597" s="8"/>
      <c r="D597" s="8"/>
      <c r="F597" s="7"/>
      <c r="H597" s="6"/>
      <c r="K597" s="6"/>
      <c r="Q597" s="7"/>
      <c r="R597" s="8"/>
      <c r="S597" s="8"/>
    </row>
    <row r="598">
      <c r="C598" s="8"/>
      <c r="D598" s="8"/>
      <c r="F598" s="7"/>
      <c r="H598" s="6"/>
      <c r="K598" s="6"/>
      <c r="Q598" s="7"/>
      <c r="R598" s="8"/>
      <c r="S598" s="8"/>
    </row>
    <row r="599">
      <c r="C599" s="8"/>
      <c r="D599" s="8"/>
      <c r="F599" s="7"/>
      <c r="H599" s="6"/>
      <c r="K599" s="6"/>
      <c r="Q599" s="7"/>
      <c r="R599" s="8"/>
      <c r="S599" s="8"/>
    </row>
    <row r="600">
      <c r="C600" s="8"/>
      <c r="D600" s="8"/>
      <c r="F600" s="7"/>
      <c r="H600" s="6"/>
      <c r="K600" s="6"/>
      <c r="Q600" s="7"/>
      <c r="R600" s="8"/>
      <c r="S600" s="8"/>
    </row>
    <row r="601">
      <c r="C601" s="8"/>
      <c r="D601" s="8"/>
      <c r="F601" s="7"/>
      <c r="H601" s="6"/>
      <c r="K601" s="6"/>
      <c r="Q601" s="7"/>
      <c r="R601" s="8"/>
      <c r="S601" s="8"/>
    </row>
    <row r="602">
      <c r="C602" s="8"/>
      <c r="D602" s="8"/>
      <c r="F602" s="7"/>
      <c r="H602" s="6"/>
      <c r="K602" s="6"/>
      <c r="Q602" s="7"/>
      <c r="R602" s="8"/>
      <c r="S602" s="8"/>
    </row>
    <row r="603">
      <c r="C603" s="8"/>
      <c r="D603" s="8"/>
      <c r="F603" s="7"/>
      <c r="H603" s="6"/>
      <c r="K603" s="6"/>
      <c r="Q603" s="7"/>
      <c r="R603" s="8"/>
      <c r="S603" s="8"/>
    </row>
    <row r="604">
      <c r="C604" s="8"/>
      <c r="D604" s="8"/>
      <c r="F604" s="7"/>
      <c r="H604" s="6"/>
      <c r="K604" s="6"/>
      <c r="Q604" s="7"/>
      <c r="R604" s="8"/>
      <c r="S604" s="8"/>
    </row>
    <row r="605">
      <c r="C605" s="8"/>
      <c r="D605" s="8"/>
      <c r="F605" s="7"/>
      <c r="H605" s="6"/>
      <c r="K605" s="6"/>
      <c r="Q605" s="7"/>
      <c r="R605" s="8"/>
      <c r="S605" s="8"/>
    </row>
    <row r="606">
      <c r="C606" s="8"/>
      <c r="D606" s="8"/>
      <c r="F606" s="7"/>
      <c r="H606" s="6"/>
      <c r="K606" s="6"/>
      <c r="Q606" s="7"/>
      <c r="R606" s="8"/>
      <c r="S606" s="8"/>
    </row>
    <row r="607">
      <c r="C607" s="8"/>
      <c r="D607" s="8"/>
      <c r="F607" s="7"/>
      <c r="H607" s="6"/>
      <c r="K607" s="6"/>
      <c r="Q607" s="7"/>
      <c r="R607" s="8"/>
      <c r="S607" s="8"/>
    </row>
    <row r="608">
      <c r="C608" s="8"/>
      <c r="D608" s="8"/>
      <c r="F608" s="7"/>
      <c r="H608" s="6"/>
      <c r="K608" s="6"/>
      <c r="Q608" s="7"/>
      <c r="R608" s="8"/>
      <c r="S608" s="8"/>
    </row>
    <row r="609">
      <c r="C609" s="8"/>
      <c r="D609" s="8"/>
      <c r="F609" s="7"/>
      <c r="H609" s="6"/>
      <c r="K609" s="6"/>
      <c r="Q609" s="7"/>
      <c r="R609" s="8"/>
      <c r="S609" s="8"/>
    </row>
    <row r="610">
      <c r="C610" s="8"/>
      <c r="D610" s="8"/>
      <c r="F610" s="7"/>
      <c r="H610" s="6"/>
      <c r="K610" s="6"/>
      <c r="Q610" s="7"/>
      <c r="R610" s="8"/>
      <c r="S610" s="8"/>
    </row>
    <row r="611">
      <c r="C611" s="8"/>
      <c r="D611" s="8"/>
      <c r="F611" s="7"/>
      <c r="H611" s="6"/>
      <c r="K611" s="6"/>
      <c r="Q611" s="7"/>
      <c r="R611" s="8"/>
      <c r="S611" s="8"/>
    </row>
    <row r="612">
      <c r="C612" s="8"/>
      <c r="D612" s="8"/>
      <c r="F612" s="7"/>
      <c r="H612" s="6"/>
      <c r="K612" s="6"/>
      <c r="Q612" s="7"/>
      <c r="R612" s="8"/>
      <c r="S612" s="8"/>
    </row>
    <row r="613">
      <c r="C613" s="8"/>
      <c r="D613" s="8"/>
      <c r="F613" s="7"/>
      <c r="H613" s="6"/>
      <c r="K613" s="6"/>
      <c r="Q613" s="7"/>
      <c r="R613" s="8"/>
      <c r="S613" s="8"/>
    </row>
    <row r="614">
      <c r="C614" s="8"/>
      <c r="D614" s="8"/>
      <c r="F614" s="7"/>
      <c r="H614" s="6"/>
      <c r="K614" s="6"/>
      <c r="Q614" s="7"/>
      <c r="R614" s="8"/>
      <c r="S614" s="8"/>
    </row>
    <row r="615">
      <c r="C615" s="8"/>
      <c r="D615" s="8"/>
      <c r="F615" s="7"/>
      <c r="H615" s="6"/>
      <c r="K615" s="6"/>
      <c r="Q615" s="7"/>
      <c r="R615" s="8"/>
      <c r="S615" s="8"/>
    </row>
    <row r="616">
      <c r="C616" s="8"/>
      <c r="D616" s="8"/>
      <c r="F616" s="7"/>
      <c r="H616" s="6"/>
      <c r="K616" s="6"/>
      <c r="Q616" s="7"/>
      <c r="R616" s="8"/>
      <c r="S616" s="8"/>
    </row>
    <row r="617">
      <c r="C617" s="8"/>
      <c r="D617" s="8"/>
      <c r="F617" s="7"/>
      <c r="H617" s="6"/>
      <c r="K617" s="6"/>
      <c r="Q617" s="7"/>
      <c r="R617" s="8"/>
      <c r="S617" s="8"/>
    </row>
    <row r="618">
      <c r="C618" s="8"/>
      <c r="D618" s="8"/>
      <c r="F618" s="7"/>
      <c r="H618" s="6"/>
      <c r="K618" s="6"/>
      <c r="Q618" s="7"/>
      <c r="R618" s="8"/>
      <c r="S618" s="8"/>
    </row>
    <row r="619">
      <c r="C619" s="8"/>
      <c r="D619" s="8"/>
      <c r="F619" s="7"/>
      <c r="H619" s="6"/>
      <c r="K619" s="6"/>
      <c r="Q619" s="7"/>
      <c r="R619" s="8"/>
      <c r="S619" s="8"/>
    </row>
    <row r="620">
      <c r="C620" s="8"/>
      <c r="D620" s="8"/>
      <c r="F620" s="7"/>
      <c r="H620" s="6"/>
      <c r="K620" s="6"/>
      <c r="Q620" s="7"/>
      <c r="R620" s="8"/>
      <c r="S620" s="8"/>
    </row>
    <row r="621">
      <c r="C621" s="8"/>
      <c r="D621" s="8"/>
      <c r="F621" s="7"/>
      <c r="H621" s="6"/>
      <c r="K621" s="6"/>
      <c r="Q621" s="7"/>
      <c r="R621" s="8"/>
      <c r="S621" s="8"/>
    </row>
    <row r="622">
      <c r="C622" s="8"/>
      <c r="D622" s="8"/>
      <c r="F622" s="7"/>
      <c r="H622" s="6"/>
      <c r="K622" s="6"/>
      <c r="Q622" s="7"/>
      <c r="R622" s="8"/>
      <c r="S622" s="8"/>
    </row>
    <row r="623">
      <c r="C623" s="8"/>
      <c r="D623" s="8"/>
      <c r="F623" s="7"/>
      <c r="H623" s="6"/>
      <c r="K623" s="6"/>
      <c r="Q623" s="7"/>
      <c r="R623" s="8"/>
      <c r="S623" s="8"/>
    </row>
    <row r="624">
      <c r="C624" s="8"/>
      <c r="D624" s="8"/>
      <c r="F624" s="7"/>
      <c r="H624" s="6"/>
      <c r="K624" s="6"/>
      <c r="Q624" s="7"/>
      <c r="R624" s="8"/>
      <c r="S624" s="8"/>
    </row>
    <row r="625">
      <c r="C625" s="8"/>
      <c r="D625" s="8"/>
      <c r="F625" s="7"/>
      <c r="H625" s="6"/>
      <c r="K625" s="6"/>
      <c r="Q625" s="7"/>
      <c r="R625" s="8"/>
      <c r="S625" s="8"/>
    </row>
    <row r="626">
      <c r="C626" s="8"/>
      <c r="D626" s="8"/>
      <c r="F626" s="7"/>
      <c r="H626" s="6"/>
      <c r="K626" s="6"/>
      <c r="Q626" s="7"/>
      <c r="R626" s="8"/>
      <c r="S626" s="8"/>
    </row>
    <row r="627">
      <c r="C627" s="8"/>
      <c r="D627" s="8"/>
      <c r="F627" s="7"/>
      <c r="H627" s="6"/>
      <c r="K627" s="6"/>
      <c r="Q627" s="7"/>
      <c r="R627" s="8"/>
      <c r="S627" s="8"/>
    </row>
    <row r="628">
      <c r="C628" s="8"/>
      <c r="D628" s="8"/>
      <c r="F628" s="7"/>
      <c r="H628" s="6"/>
      <c r="K628" s="6"/>
      <c r="Q628" s="7"/>
      <c r="R628" s="8"/>
      <c r="S628" s="8"/>
    </row>
    <row r="629">
      <c r="C629" s="8"/>
      <c r="D629" s="8"/>
      <c r="F629" s="7"/>
      <c r="H629" s="6"/>
      <c r="K629" s="6"/>
      <c r="Q629" s="7"/>
      <c r="R629" s="8"/>
      <c r="S629" s="8"/>
    </row>
    <row r="630">
      <c r="C630" s="8"/>
      <c r="D630" s="8"/>
      <c r="F630" s="7"/>
      <c r="H630" s="6"/>
      <c r="K630" s="6"/>
      <c r="Q630" s="7"/>
      <c r="R630" s="8"/>
      <c r="S630" s="8"/>
    </row>
    <row r="631">
      <c r="C631" s="8"/>
      <c r="D631" s="8"/>
      <c r="F631" s="7"/>
      <c r="H631" s="6"/>
      <c r="K631" s="6"/>
      <c r="Q631" s="7"/>
      <c r="R631" s="8"/>
      <c r="S631" s="8"/>
    </row>
    <row r="632">
      <c r="C632" s="8"/>
      <c r="D632" s="8"/>
      <c r="F632" s="7"/>
      <c r="H632" s="6"/>
      <c r="K632" s="6"/>
      <c r="Q632" s="7"/>
      <c r="R632" s="8"/>
      <c r="S632" s="8"/>
    </row>
    <row r="633">
      <c r="C633" s="8"/>
      <c r="D633" s="8"/>
      <c r="F633" s="7"/>
      <c r="H633" s="6"/>
      <c r="K633" s="6"/>
      <c r="Q633" s="7"/>
      <c r="R633" s="8"/>
      <c r="S633" s="8"/>
    </row>
    <row r="634">
      <c r="C634" s="8"/>
      <c r="D634" s="8"/>
      <c r="F634" s="7"/>
      <c r="H634" s="6"/>
      <c r="K634" s="6"/>
      <c r="Q634" s="7"/>
      <c r="R634" s="8"/>
      <c r="S634" s="8"/>
    </row>
    <row r="635">
      <c r="C635" s="8"/>
      <c r="D635" s="8"/>
      <c r="F635" s="7"/>
      <c r="H635" s="6"/>
      <c r="K635" s="6"/>
      <c r="Q635" s="7"/>
      <c r="R635" s="8"/>
      <c r="S635" s="8"/>
    </row>
    <row r="636">
      <c r="C636" s="8"/>
      <c r="D636" s="8"/>
      <c r="F636" s="7"/>
      <c r="H636" s="6"/>
      <c r="K636" s="6"/>
      <c r="Q636" s="7"/>
      <c r="R636" s="8"/>
      <c r="S636" s="8"/>
    </row>
    <row r="637">
      <c r="C637" s="8"/>
      <c r="D637" s="8"/>
      <c r="F637" s="7"/>
      <c r="H637" s="6"/>
      <c r="K637" s="6"/>
      <c r="Q637" s="7"/>
      <c r="R637" s="8"/>
      <c r="S637" s="8"/>
    </row>
    <row r="638">
      <c r="C638" s="8"/>
      <c r="D638" s="8"/>
      <c r="F638" s="7"/>
      <c r="H638" s="6"/>
      <c r="K638" s="6"/>
      <c r="Q638" s="7"/>
      <c r="R638" s="8"/>
      <c r="S638" s="8"/>
    </row>
    <row r="639">
      <c r="C639" s="8"/>
      <c r="D639" s="8"/>
      <c r="F639" s="7"/>
      <c r="H639" s="6"/>
      <c r="K639" s="6"/>
      <c r="Q639" s="7"/>
      <c r="R639" s="8"/>
      <c r="S639" s="8"/>
    </row>
    <row r="640">
      <c r="C640" s="8"/>
      <c r="D640" s="8"/>
      <c r="F640" s="7"/>
      <c r="H640" s="6"/>
      <c r="K640" s="6"/>
      <c r="Q640" s="7"/>
      <c r="R640" s="8"/>
      <c r="S640" s="8"/>
    </row>
    <row r="641">
      <c r="C641" s="8"/>
      <c r="D641" s="8"/>
      <c r="F641" s="7"/>
      <c r="H641" s="6"/>
      <c r="K641" s="6"/>
      <c r="Q641" s="7"/>
      <c r="R641" s="8"/>
      <c r="S641" s="8"/>
    </row>
    <row r="642">
      <c r="C642" s="8"/>
      <c r="D642" s="8"/>
      <c r="F642" s="7"/>
      <c r="H642" s="6"/>
      <c r="K642" s="6"/>
      <c r="Q642" s="7"/>
      <c r="R642" s="8"/>
      <c r="S642" s="8"/>
    </row>
    <row r="643">
      <c r="C643" s="8"/>
      <c r="D643" s="8"/>
      <c r="F643" s="7"/>
      <c r="H643" s="6"/>
      <c r="K643" s="6"/>
      <c r="Q643" s="7"/>
      <c r="R643" s="8"/>
      <c r="S643" s="8"/>
    </row>
    <row r="644">
      <c r="C644" s="8"/>
      <c r="D644" s="8"/>
      <c r="F644" s="7"/>
      <c r="H644" s="6"/>
      <c r="K644" s="6"/>
      <c r="Q644" s="7"/>
      <c r="R644" s="8"/>
      <c r="S644" s="8"/>
    </row>
    <row r="645">
      <c r="C645" s="8"/>
      <c r="D645" s="8"/>
      <c r="F645" s="7"/>
      <c r="H645" s="6"/>
      <c r="K645" s="6"/>
      <c r="Q645" s="7"/>
      <c r="R645" s="8"/>
      <c r="S645" s="8"/>
    </row>
    <row r="646">
      <c r="C646" s="8"/>
      <c r="D646" s="8"/>
      <c r="F646" s="7"/>
      <c r="H646" s="6"/>
      <c r="K646" s="6"/>
      <c r="Q646" s="7"/>
      <c r="R646" s="8"/>
      <c r="S646" s="8"/>
    </row>
    <row r="647">
      <c r="C647" s="8"/>
      <c r="D647" s="8"/>
      <c r="F647" s="7"/>
      <c r="H647" s="6"/>
      <c r="K647" s="6"/>
      <c r="Q647" s="7"/>
      <c r="R647" s="8"/>
      <c r="S647" s="8"/>
    </row>
    <row r="648">
      <c r="C648" s="8"/>
      <c r="D648" s="8"/>
      <c r="F648" s="7"/>
      <c r="H648" s="6"/>
      <c r="K648" s="6"/>
      <c r="Q648" s="7"/>
      <c r="R648" s="8"/>
      <c r="S648" s="8"/>
    </row>
    <row r="649">
      <c r="C649" s="8"/>
      <c r="D649" s="8"/>
      <c r="F649" s="7"/>
      <c r="H649" s="6"/>
      <c r="K649" s="6"/>
      <c r="Q649" s="7"/>
      <c r="R649" s="8"/>
      <c r="S649" s="8"/>
    </row>
    <row r="650">
      <c r="C650" s="8"/>
      <c r="D650" s="8"/>
      <c r="F650" s="7"/>
      <c r="H650" s="6"/>
      <c r="K650" s="6"/>
      <c r="Q650" s="7"/>
      <c r="R650" s="8"/>
      <c r="S650" s="8"/>
    </row>
    <row r="651">
      <c r="C651" s="8"/>
      <c r="D651" s="8"/>
      <c r="F651" s="7"/>
      <c r="H651" s="6"/>
      <c r="K651" s="6"/>
      <c r="Q651" s="7"/>
      <c r="R651" s="8"/>
      <c r="S651" s="8"/>
    </row>
    <row r="652">
      <c r="C652" s="8"/>
      <c r="D652" s="8"/>
      <c r="F652" s="7"/>
      <c r="H652" s="6"/>
      <c r="K652" s="6"/>
      <c r="Q652" s="7"/>
      <c r="R652" s="8"/>
      <c r="S652" s="8"/>
    </row>
    <row r="653">
      <c r="C653" s="8"/>
      <c r="D653" s="8"/>
      <c r="F653" s="7"/>
      <c r="H653" s="6"/>
      <c r="K653" s="6"/>
      <c r="Q653" s="7"/>
      <c r="R653" s="8"/>
      <c r="S653" s="8"/>
    </row>
    <row r="654">
      <c r="C654" s="8"/>
      <c r="D654" s="8"/>
      <c r="F654" s="7"/>
      <c r="H654" s="6"/>
      <c r="K654" s="6"/>
      <c r="Q654" s="7"/>
      <c r="R654" s="8"/>
      <c r="S654" s="8"/>
    </row>
    <row r="655">
      <c r="C655" s="8"/>
      <c r="D655" s="8"/>
      <c r="F655" s="7"/>
      <c r="H655" s="6"/>
      <c r="K655" s="6"/>
      <c r="Q655" s="7"/>
      <c r="R655" s="8"/>
      <c r="S655" s="8"/>
    </row>
    <row r="656">
      <c r="C656" s="8"/>
      <c r="D656" s="8"/>
      <c r="F656" s="7"/>
      <c r="H656" s="6"/>
      <c r="K656" s="6"/>
      <c r="Q656" s="7"/>
      <c r="R656" s="8"/>
      <c r="S656" s="8"/>
    </row>
    <row r="657">
      <c r="C657" s="8"/>
      <c r="D657" s="8"/>
      <c r="F657" s="7"/>
      <c r="H657" s="6"/>
      <c r="K657" s="6"/>
      <c r="Q657" s="7"/>
      <c r="R657" s="8"/>
      <c r="S657" s="8"/>
    </row>
    <row r="658">
      <c r="C658" s="8"/>
      <c r="D658" s="8"/>
      <c r="F658" s="7"/>
      <c r="H658" s="6"/>
      <c r="K658" s="6"/>
      <c r="Q658" s="7"/>
      <c r="R658" s="8"/>
      <c r="S658" s="8"/>
    </row>
    <row r="659">
      <c r="C659" s="8"/>
      <c r="D659" s="8"/>
      <c r="F659" s="7"/>
      <c r="H659" s="6"/>
      <c r="K659" s="6"/>
      <c r="Q659" s="7"/>
      <c r="R659" s="8"/>
      <c r="S659" s="8"/>
    </row>
    <row r="660">
      <c r="C660" s="8"/>
      <c r="D660" s="8"/>
      <c r="F660" s="7"/>
      <c r="H660" s="6"/>
      <c r="K660" s="6"/>
      <c r="Q660" s="7"/>
      <c r="R660" s="8"/>
      <c r="S660" s="8"/>
    </row>
    <row r="661">
      <c r="C661" s="8"/>
      <c r="D661" s="8"/>
      <c r="F661" s="7"/>
      <c r="H661" s="6"/>
      <c r="K661" s="6"/>
      <c r="Q661" s="7"/>
      <c r="R661" s="8"/>
      <c r="S661" s="8"/>
    </row>
    <row r="662">
      <c r="C662" s="8"/>
      <c r="D662" s="8"/>
      <c r="F662" s="7"/>
      <c r="H662" s="6"/>
      <c r="K662" s="6"/>
      <c r="Q662" s="7"/>
      <c r="R662" s="8"/>
      <c r="S662" s="8"/>
    </row>
    <row r="663">
      <c r="C663" s="8"/>
      <c r="D663" s="8"/>
      <c r="F663" s="7"/>
      <c r="H663" s="6"/>
      <c r="K663" s="6"/>
      <c r="Q663" s="7"/>
      <c r="R663" s="8"/>
      <c r="S663" s="8"/>
    </row>
    <row r="664">
      <c r="C664" s="8"/>
      <c r="D664" s="8"/>
      <c r="F664" s="7"/>
      <c r="H664" s="6"/>
      <c r="K664" s="6"/>
      <c r="Q664" s="7"/>
      <c r="R664" s="8"/>
      <c r="S664" s="8"/>
    </row>
    <row r="665">
      <c r="C665" s="8"/>
      <c r="D665" s="8"/>
      <c r="F665" s="7"/>
      <c r="H665" s="6"/>
      <c r="K665" s="6"/>
      <c r="Q665" s="7"/>
      <c r="R665" s="8"/>
      <c r="S665" s="8"/>
    </row>
    <row r="666">
      <c r="C666" s="8"/>
      <c r="D666" s="8"/>
      <c r="F666" s="7"/>
      <c r="H666" s="6"/>
      <c r="K666" s="6"/>
      <c r="Q666" s="7"/>
      <c r="R666" s="8"/>
      <c r="S666" s="8"/>
    </row>
    <row r="667">
      <c r="C667" s="8"/>
      <c r="D667" s="8"/>
      <c r="F667" s="7"/>
      <c r="H667" s="6"/>
      <c r="K667" s="6"/>
      <c r="Q667" s="7"/>
      <c r="R667" s="8"/>
      <c r="S667" s="8"/>
    </row>
    <row r="668">
      <c r="C668" s="8"/>
      <c r="D668" s="8"/>
      <c r="F668" s="7"/>
      <c r="H668" s="6"/>
      <c r="K668" s="6"/>
      <c r="Q668" s="7"/>
      <c r="R668" s="8"/>
      <c r="S668" s="8"/>
    </row>
    <row r="669">
      <c r="C669" s="8"/>
      <c r="D669" s="8"/>
      <c r="F669" s="7"/>
      <c r="H669" s="6"/>
      <c r="K669" s="6"/>
      <c r="Q669" s="7"/>
      <c r="R669" s="8"/>
      <c r="S669" s="8"/>
    </row>
    <row r="670">
      <c r="C670" s="8"/>
      <c r="D670" s="8"/>
      <c r="F670" s="7"/>
      <c r="H670" s="6"/>
      <c r="K670" s="6"/>
      <c r="Q670" s="7"/>
      <c r="R670" s="8"/>
      <c r="S670" s="8"/>
    </row>
    <row r="671">
      <c r="C671" s="8"/>
      <c r="D671" s="8"/>
      <c r="F671" s="7"/>
      <c r="H671" s="6"/>
      <c r="K671" s="6"/>
      <c r="Q671" s="7"/>
      <c r="R671" s="8"/>
      <c r="S671" s="8"/>
    </row>
    <row r="672">
      <c r="C672" s="8"/>
      <c r="D672" s="8"/>
      <c r="F672" s="7"/>
      <c r="H672" s="6"/>
      <c r="K672" s="6"/>
      <c r="Q672" s="7"/>
      <c r="R672" s="8"/>
      <c r="S672" s="8"/>
    </row>
    <row r="673">
      <c r="C673" s="8"/>
      <c r="D673" s="8"/>
      <c r="F673" s="7"/>
      <c r="H673" s="6"/>
      <c r="K673" s="6"/>
      <c r="Q673" s="7"/>
      <c r="R673" s="8"/>
      <c r="S673" s="8"/>
    </row>
    <row r="674">
      <c r="C674" s="8"/>
      <c r="D674" s="8"/>
      <c r="F674" s="7"/>
      <c r="H674" s="6"/>
      <c r="K674" s="6"/>
      <c r="Q674" s="7"/>
      <c r="R674" s="8"/>
      <c r="S674" s="8"/>
    </row>
    <row r="675">
      <c r="C675" s="8"/>
      <c r="D675" s="8"/>
      <c r="F675" s="7"/>
      <c r="H675" s="6"/>
      <c r="K675" s="6"/>
      <c r="Q675" s="7"/>
      <c r="R675" s="8"/>
      <c r="S675" s="8"/>
    </row>
    <row r="676">
      <c r="C676" s="8"/>
      <c r="D676" s="8"/>
      <c r="F676" s="7"/>
      <c r="H676" s="6"/>
      <c r="K676" s="6"/>
      <c r="Q676" s="7"/>
      <c r="R676" s="8"/>
      <c r="S676" s="8"/>
    </row>
    <row r="677">
      <c r="C677" s="8"/>
      <c r="D677" s="8"/>
      <c r="F677" s="7"/>
      <c r="H677" s="6"/>
      <c r="K677" s="6"/>
      <c r="Q677" s="7"/>
      <c r="R677" s="8"/>
      <c r="S677" s="8"/>
    </row>
    <row r="678">
      <c r="C678" s="8"/>
      <c r="D678" s="8"/>
      <c r="F678" s="7"/>
      <c r="H678" s="6"/>
      <c r="K678" s="6"/>
      <c r="Q678" s="7"/>
      <c r="R678" s="8"/>
      <c r="S678" s="8"/>
    </row>
    <row r="679">
      <c r="C679" s="8"/>
      <c r="D679" s="8"/>
      <c r="F679" s="7"/>
      <c r="H679" s="6"/>
      <c r="K679" s="6"/>
      <c r="Q679" s="7"/>
      <c r="R679" s="8"/>
      <c r="S679" s="8"/>
    </row>
    <row r="680">
      <c r="C680" s="8"/>
      <c r="D680" s="8"/>
      <c r="F680" s="7"/>
      <c r="H680" s="6"/>
      <c r="K680" s="6"/>
      <c r="Q680" s="7"/>
      <c r="R680" s="8"/>
      <c r="S680" s="8"/>
    </row>
    <row r="681">
      <c r="C681" s="8"/>
      <c r="D681" s="8"/>
      <c r="F681" s="7"/>
      <c r="H681" s="6"/>
      <c r="K681" s="6"/>
      <c r="Q681" s="7"/>
      <c r="R681" s="8"/>
      <c r="S681" s="8"/>
    </row>
    <row r="682">
      <c r="C682" s="8"/>
      <c r="D682" s="8"/>
      <c r="F682" s="7"/>
      <c r="H682" s="6"/>
      <c r="K682" s="6"/>
      <c r="Q682" s="7"/>
      <c r="R682" s="8"/>
      <c r="S682" s="8"/>
    </row>
    <row r="683">
      <c r="C683" s="8"/>
      <c r="D683" s="8"/>
      <c r="F683" s="7"/>
      <c r="H683" s="6"/>
      <c r="K683" s="6"/>
      <c r="Q683" s="7"/>
      <c r="R683" s="8"/>
      <c r="S683" s="8"/>
    </row>
    <row r="684">
      <c r="C684" s="8"/>
      <c r="D684" s="8"/>
      <c r="F684" s="7"/>
      <c r="H684" s="6"/>
      <c r="K684" s="6"/>
      <c r="Q684" s="7"/>
      <c r="R684" s="8"/>
      <c r="S684" s="8"/>
    </row>
    <row r="685">
      <c r="C685" s="8"/>
      <c r="D685" s="8"/>
      <c r="F685" s="7"/>
      <c r="H685" s="6"/>
      <c r="K685" s="6"/>
      <c r="Q685" s="7"/>
      <c r="R685" s="8"/>
      <c r="S685" s="8"/>
    </row>
    <row r="686">
      <c r="C686" s="8"/>
      <c r="D686" s="8"/>
      <c r="F686" s="7"/>
      <c r="H686" s="6"/>
      <c r="K686" s="6"/>
      <c r="Q686" s="7"/>
      <c r="R686" s="8"/>
      <c r="S686" s="8"/>
    </row>
    <row r="687">
      <c r="C687" s="8"/>
      <c r="D687" s="8"/>
      <c r="F687" s="7"/>
      <c r="H687" s="6"/>
      <c r="K687" s="6"/>
      <c r="Q687" s="7"/>
      <c r="R687" s="8"/>
      <c r="S687" s="8"/>
    </row>
    <row r="688">
      <c r="C688" s="8"/>
      <c r="D688" s="8"/>
      <c r="F688" s="7"/>
      <c r="H688" s="6"/>
      <c r="K688" s="6"/>
      <c r="Q688" s="7"/>
      <c r="R688" s="8"/>
      <c r="S688" s="8"/>
    </row>
    <row r="689">
      <c r="C689" s="8"/>
      <c r="D689" s="8"/>
      <c r="F689" s="7"/>
      <c r="H689" s="6"/>
      <c r="K689" s="6"/>
      <c r="Q689" s="7"/>
      <c r="R689" s="8"/>
      <c r="S689" s="8"/>
    </row>
    <row r="690">
      <c r="C690" s="8"/>
      <c r="D690" s="8"/>
      <c r="F690" s="7"/>
      <c r="H690" s="6"/>
      <c r="K690" s="6"/>
      <c r="Q690" s="7"/>
      <c r="R690" s="8"/>
      <c r="S690" s="8"/>
    </row>
    <row r="691">
      <c r="C691" s="8"/>
      <c r="D691" s="8"/>
      <c r="F691" s="7"/>
      <c r="H691" s="6"/>
      <c r="K691" s="6"/>
      <c r="Q691" s="7"/>
      <c r="R691" s="8"/>
      <c r="S691" s="8"/>
    </row>
    <row r="692">
      <c r="C692" s="8"/>
      <c r="D692" s="8"/>
      <c r="F692" s="7"/>
      <c r="H692" s="6"/>
      <c r="K692" s="6"/>
      <c r="Q692" s="7"/>
      <c r="R692" s="8"/>
      <c r="S692" s="8"/>
    </row>
    <row r="693">
      <c r="C693" s="8"/>
      <c r="D693" s="8"/>
      <c r="F693" s="7"/>
      <c r="H693" s="6"/>
      <c r="K693" s="6"/>
      <c r="Q693" s="7"/>
      <c r="R693" s="8"/>
      <c r="S693" s="8"/>
    </row>
    <row r="694">
      <c r="C694" s="8"/>
      <c r="D694" s="8"/>
      <c r="F694" s="7"/>
      <c r="H694" s="6"/>
      <c r="K694" s="6"/>
      <c r="Q694" s="7"/>
      <c r="R694" s="8"/>
      <c r="S694" s="8"/>
    </row>
    <row r="695">
      <c r="C695" s="8"/>
      <c r="D695" s="8"/>
      <c r="F695" s="7"/>
      <c r="H695" s="6"/>
      <c r="K695" s="6"/>
      <c r="Q695" s="7"/>
      <c r="R695" s="8"/>
      <c r="S695" s="8"/>
    </row>
    <row r="696">
      <c r="C696" s="8"/>
      <c r="D696" s="8"/>
      <c r="F696" s="7"/>
      <c r="H696" s="6"/>
      <c r="K696" s="6"/>
      <c r="Q696" s="7"/>
      <c r="R696" s="8"/>
      <c r="S696" s="8"/>
    </row>
    <row r="697">
      <c r="C697" s="8"/>
      <c r="D697" s="8"/>
      <c r="F697" s="7"/>
      <c r="H697" s="6"/>
      <c r="K697" s="6"/>
      <c r="Q697" s="7"/>
      <c r="R697" s="8"/>
      <c r="S697" s="8"/>
    </row>
    <row r="698">
      <c r="C698" s="8"/>
      <c r="D698" s="8"/>
      <c r="F698" s="7"/>
      <c r="H698" s="6"/>
      <c r="K698" s="6"/>
      <c r="Q698" s="7"/>
      <c r="R698" s="8"/>
      <c r="S698" s="8"/>
    </row>
    <row r="699">
      <c r="C699" s="8"/>
      <c r="D699" s="8"/>
      <c r="F699" s="7"/>
      <c r="H699" s="6"/>
      <c r="K699" s="6"/>
      <c r="Q699" s="7"/>
      <c r="R699" s="8"/>
      <c r="S699" s="8"/>
    </row>
    <row r="700">
      <c r="C700" s="8"/>
      <c r="D700" s="8"/>
      <c r="F700" s="7"/>
      <c r="H700" s="6"/>
      <c r="K700" s="6"/>
      <c r="Q700" s="7"/>
      <c r="R700" s="8"/>
      <c r="S700" s="8"/>
    </row>
    <row r="701">
      <c r="C701" s="8"/>
      <c r="D701" s="8"/>
      <c r="F701" s="7"/>
      <c r="H701" s="6"/>
      <c r="K701" s="6"/>
      <c r="Q701" s="7"/>
      <c r="R701" s="8"/>
      <c r="S701" s="8"/>
    </row>
    <row r="702">
      <c r="C702" s="8"/>
      <c r="D702" s="8"/>
      <c r="F702" s="7"/>
      <c r="H702" s="6"/>
      <c r="K702" s="6"/>
      <c r="Q702" s="7"/>
      <c r="R702" s="8"/>
      <c r="S702" s="8"/>
    </row>
    <row r="703">
      <c r="C703" s="8"/>
      <c r="D703" s="8"/>
      <c r="F703" s="7"/>
      <c r="H703" s="6"/>
      <c r="K703" s="6"/>
      <c r="Q703" s="7"/>
      <c r="R703" s="8"/>
      <c r="S703" s="8"/>
    </row>
    <row r="704">
      <c r="C704" s="8"/>
      <c r="D704" s="8"/>
      <c r="F704" s="7"/>
      <c r="H704" s="6"/>
      <c r="K704" s="6"/>
      <c r="Q704" s="7"/>
      <c r="R704" s="8"/>
      <c r="S704" s="8"/>
    </row>
    <row r="705">
      <c r="C705" s="8"/>
      <c r="D705" s="8"/>
      <c r="F705" s="7"/>
      <c r="H705" s="6"/>
      <c r="K705" s="6"/>
      <c r="Q705" s="7"/>
      <c r="R705" s="8"/>
      <c r="S705" s="8"/>
    </row>
    <row r="706">
      <c r="C706" s="8"/>
      <c r="D706" s="8"/>
      <c r="F706" s="7"/>
      <c r="H706" s="6"/>
      <c r="K706" s="6"/>
      <c r="Q706" s="7"/>
      <c r="R706" s="8"/>
      <c r="S706" s="8"/>
    </row>
    <row r="707">
      <c r="C707" s="8"/>
      <c r="D707" s="8"/>
      <c r="F707" s="7"/>
      <c r="H707" s="6"/>
      <c r="K707" s="6"/>
      <c r="Q707" s="7"/>
      <c r="R707" s="8"/>
      <c r="S707" s="8"/>
    </row>
    <row r="708">
      <c r="C708" s="8"/>
      <c r="D708" s="8"/>
      <c r="F708" s="7"/>
      <c r="H708" s="6"/>
      <c r="K708" s="6"/>
      <c r="Q708" s="7"/>
      <c r="R708" s="8"/>
      <c r="S708" s="8"/>
    </row>
    <row r="709">
      <c r="C709" s="8"/>
      <c r="D709" s="8"/>
      <c r="F709" s="7"/>
      <c r="H709" s="6"/>
      <c r="K709" s="6"/>
      <c r="Q709" s="7"/>
      <c r="R709" s="8"/>
      <c r="S709" s="8"/>
    </row>
    <row r="710">
      <c r="C710" s="8"/>
      <c r="D710" s="8"/>
      <c r="F710" s="7"/>
      <c r="H710" s="6"/>
      <c r="K710" s="6"/>
      <c r="Q710" s="7"/>
      <c r="R710" s="8"/>
      <c r="S710" s="8"/>
    </row>
    <row r="711">
      <c r="C711" s="8"/>
      <c r="D711" s="8"/>
      <c r="F711" s="7"/>
      <c r="H711" s="6"/>
      <c r="K711" s="6"/>
      <c r="Q711" s="7"/>
      <c r="R711" s="8"/>
      <c r="S711" s="8"/>
    </row>
    <row r="712">
      <c r="C712" s="8"/>
      <c r="D712" s="8"/>
      <c r="F712" s="7"/>
      <c r="H712" s="6"/>
      <c r="K712" s="6"/>
      <c r="Q712" s="7"/>
      <c r="R712" s="8"/>
      <c r="S712" s="8"/>
    </row>
    <row r="713">
      <c r="C713" s="8"/>
      <c r="D713" s="8"/>
      <c r="F713" s="7"/>
      <c r="H713" s="6"/>
      <c r="K713" s="6"/>
      <c r="Q713" s="7"/>
      <c r="R713" s="8"/>
      <c r="S713" s="8"/>
    </row>
    <row r="714">
      <c r="C714" s="8"/>
      <c r="D714" s="8"/>
      <c r="F714" s="7"/>
      <c r="H714" s="6"/>
      <c r="K714" s="6"/>
      <c r="Q714" s="7"/>
      <c r="R714" s="8"/>
      <c r="S714" s="8"/>
    </row>
    <row r="715">
      <c r="C715" s="8"/>
      <c r="D715" s="8"/>
      <c r="F715" s="7"/>
      <c r="H715" s="6"/>
      <c r="K715" s="6"/>
      <c r="Q715" s="7"/>
      <c r="R715" s="8"/>
      <c r="S715" s="8"/>
    </row>
    <row r="716">
      <c r="C716" s="8"/>
      <c r="D716" s="8"/>
      <c r="F716" s="7"/>
      <c r="H716" s="6"/>
      <c r="K716" s="6"/>
      <c r="Q716" s="7"/>
      <c r="R716" s="8"/>
      <c r="S716" s="8"/>
    </row>
    <row r="717">
      <c r="C717" s="8"/>
      <c r="D717" s="8"/>
      <c r="F717" s="7"/>
      <c r="H717" s="6"/>
      <c r="K717" s="6"/>
      <c r="Q717" s="7"/>
      <c r="R717" s="8"/>
      <c r="S717" s="8"/>
    </row>
    <row r="718">
      <c r="C718" s="8"/>
      <c r="D718" s="8"/>
      <c r="F718" s="7"/>
      <c r="H718" s="6"/>
      <c r="K718" s="6"/>
      <c r="Q718" s="7"/>
      <c r="R718" s="8"/>
      <c r="S718" s="8"/>
    </row>
    <row r="719">
      <c r="C719" s="8"/>
      <c r="D719" s="8"/>
      <c r="F719" s="7"/>
      <c r="H719" s="6"/>
      <c r="K719" s="6"/>
      <c r="Q719" s="7"/>
      <c r="R719" s="8"/>
      <c r="S719" s="8"/>
    </row>
    <row r="720">
      <c r="C720" s="8"/>
      <c r="D720" s="8"/>
      <c r="F720" s="7"/>
      <c r="H720" s="6"/>
      <c r="K720" s="6"/>
      <c r="Q720" s="7"/>
      <c r="R720" s="8"/>
      <c r="S720" s="8"/>
    </row>
    <row r="721">
      <c r="C721" s="8"/>
      <c r="D721" s="8"/>
      <c r="F721" s="7"/>
      <c r="H721" s="6"/>
      <c r="K721" s="6"/>
      <c r="Q721" s="7"/>
      <c r="R721" s="8"/>
      <c r="S721" s="8"/>
    </row>
    <row r="722">
      <c r="C722" s="8"/>
      <c r="D722" s="8"/>
      <c r="F722" s="7"/>
      <c r="H722" s="6"/>
      <c r="K722" s="6"/>
      <c r="Q722" s="7"/>
      <c r="R722" s="8"/>
      <c r="S722" s="8"/>
    </row>
    <row r="723">
      <c r="C723" s="8"/>
      <c r="D723" s="8"/>
      <c r="F723" s="7"/>
      <c r="H723" s="6"/>
      <c r="K723" s="6"/>
      <c r="Q723" s="7"/>
      <c r="R723" s="8"/>
      <c r="S723" s="8"/>
    </row>
    <row r="724">
      <c r="C724" s="8"/>
      <c r="D724" s="8"/>
      <c r="F724" s="7"/>
      <c r="H724" s="6"/>
      <c r="K724" s="6"/>
      <c r="Q724" s="7"/>
      <c r="R724" s="8"/>
      <c r="S724" s="8"/>
    </row>
    <row r="725">
      <c r="C725" s="8"/>
      <c r="D725" s="8"/>
      <c r="F725" s="7"/>
      <c r="H725" s="6"/>
      <c r="K725" s="6"/>
      <c r="Q725" s="7"/>
      <c r="R725" s="8"/>
      <c r="S725" s="8"/>
    </row>
    <row r="726">
      <c r="C726" s="8"/>
      <c r="D726" s="8"/>
      <c r="F726" s="7"/>
      <c r="H726" s="6"/>
      <c r="K726" s="6"/>
      <c r="Q726" s="7"/>
      <c r="R726" s="8"/>
      <c r="S726" s="8"/>
    </row>
    <row r="727">
      <c r="C727" s="8"/>
      <c r="D727" s="8"/>
      <c r="F727" s="7"/>
      <c r="H727" s="6"/>
      <c r="K727" s="6"/>
      <c r="Q727" s="7"/>
      <c r="R727" s="8"/>
      <c r="S727" s="8"/>
    </row>
    <row r="728">
      <c r="C728" s="8"/>
      <c r="D728" s="8"/>
      <c r="F728" s="7"/>
      <c r="H728" s="6"/>
      <c r="K728" s="6"/>
      <c r="Q728" s="7"/>
      <c r="R728" s="8"/>
      <c r="S728" s="8"/>
    </row>
    <row r="729">
      <c r="C729" s="8"/>
      <c r="D729" s="8"/>
      <c r="F729" s="7"/>
      <c r="H729" s="6"/>
      <c r="K729" s="6"/>
      <c r="Q729" s="7"/>
      <c r="R729" s="8"/>
      <c r="S729" s="8"/>
    </row>
    <row r="730">
      <c r="C730" s="8"/>
      <c r="D730" s="8"/>
      <c r="F730" s="7"/>
      <c r="H730" s="6"/>
      <c r="K730" s="6"/>
      <c r="Q730" s="7"/>
      <c r="R730" s="8"/>
      <c r="S730" s="8"/>
    </row>
    <row r="731">
      <c r="C731" s="8"/>
      <c r="D731" s="8"/>
      <c r="F731" s="7"/>
      <c r="H731" s="6"/>
      <c r="K731" s="6"/>
      <c r="Q731" s="7"/>
      <c r="R731" s="8"/>
      <c r="S731" s="8"/>
    </row>
    <row r="732">
      <c r="C732" s="8"/>
      <c r="D732" s="8"/>
      <c r="F732" s="7"/>
      <c r="H732" s="6"/>
      <c r="K732" s="6"/>
      <c r="Q732" s="7"/>
      <c r="R732" s="8"/>
      <c r="S732" s="8"/>
    </row>
    <row r="733">
      <c r="C733" s="8"/>
      <c r="D733" s="8"/>
      <c r="F733" s="7"/>
      <c r="H733" s="6"/>
      <c r="K733" s="6"/>
      <c r="Q733" s="7"/>
      <c r="R733" s="8"/>
      <c r="S733" s="8"/>
    </row>
    <row r="734">
      <c r="C734" s="8"/>
      <c r="D734" s="8"/>
      <c r="F734" s="7"/>
      <c r="H734" s="6"/>
      <c r="K734" s="6"/>
      <c r="Q734" s="7"/>
      <c r="R734" s="8"/>
      <c r="S734" s="8"/>
    </row>
    <row r="735">
      <c r="C735" s="8"/>
      <c r="D735" s="8"/>
      <c r="F735" s="7"/>
      <c r="H735" s="6"/>
      <c r="K735" s="6"/>
      <c r="Q735" s="7"/>
      <c r="R735" s="8"/>
      <c r="S735" s="8"/>
    </row>
    <row r="736">
      <c r="C736" s="8"/>
      <c r="D736" s="8"/>
      <c r="F736" s="7"/>
      <c r="H736" s="6"/>
      <c r="K736" s="6"/>
      <c r="Q736" s="7"/>
      <c r="R736" s="8"/>
      <c r="S736" s="8"/>
    </row>
    <row r="737">
      <c r="C737" s="8"/>
      <c r="D737" s="8"/>
      <c r="F737" s="7"/>
      <c r="H737" s="6"/>
      <c r="K737" s="6"/>
      <c r="Q737" s="7"/>
      <c r="R737" s="8"/>
      <c r="S737" s="8"/>
    </row>
    <row r="738">
      <c r="C738" s="8"/>
      <c r="D738" s="8"/>
      <c r="F738" s="7"/>
      <c r="H738" s="6"/>
      <c r="K738" s="6"/>
      <c r="Q738" s="7"/>
      <c r="R738" s="8"/>
      <c r="S738" s="8"/>
    </row>
    <row r="739">
      <c r="C739" s="8"/>
      <c r="D739" s="8"/>
      <c r="F739" s="7"/>
      <c r="H739" s="6"/>
      <c r="K739" s="6"/>
      <c r="Q739" s="7"/>
      <c r="R739" s="8"/>
      <c r="S739" s="8"/>
    </row>
    <row r="740">
      <c r="C740" s="8"/>
      <c r="D740" s="8"/>
      <c r="F740" s="7"/>
      <c r="H740" s="6"/>
      <c r="K740" s="6"/>
      <c r="Q740" s="7"/>
      <c r="R740" s="8"/>
      <c r="S740" s="8"/>
    </row>
    <row r="741">
      <c r="C741" s="8"/>
      <c r="D741" s="8"/>
      <c r="F741" s="7"/>
      <c r="H741" s="6"/>
      <c r="K741" s="6"/>
      <c r="Q741" s="7"/>
      <c r="R741" s="8"/>
      <c r="S741" s="8"/>
    </row>
    <row r="742">
      <c r="C742" s="8"/>
      <c r="D742" s="8"/>
      <c r="F742" s="7"/>
      <c r="H742" s="6"/>
      <c r="K742" s="6"/>
      <c r="Q742" s="7"/>
      <c r="R742" s="8"/>
      <c r="S742" s="8"/>
    </row>
    <row r="743">
      <c r="C743" s="8"/>
      <c r="D743" s="8"/>
      <c r="F743" s="7"/>
      <c r="H743" s="6"/>
      <c r="K743" s="6"/>
      <c r="Q743" s="7"/>
      <c r="R743" s="8"/>
      <c r="S743" s="8"/>
    </row>
    <row r="744">
      <c r="C744" s="8"/>
      <c r="D744" s="8"/>
      <c r="F744" s="7"/>
      <c r="H744" s="6"/>
      <c r="K744" s="6"/>
      <c r="Q744" s="7"/>
      <c r="R744" s="8"/>
      <c r="S744" s="8"/>
    </row>
    <row r="745">
      <c r="C745" s="8"/>
      <c r="D745" s="8"/>
      <c r="F745" s="7"/>
      <c r="H745" s="6"/>
      <c r="K745" s="6"/>
      <c r="Q745" s="7"/>
      <c r="R745" s="8"/>
      <c r="S745" s="8"/>
    </row>
    <row r="746">
      <c r="C746" s="8"/>
      <c r="D746" s="8"/>
      <c r="F746" s="7"/>
      <c r="H746" s="6"/>
      <c r="K746" s="6"/>
      <c r="Q746" s="7"/>
      <c r="R746" s="8"/>
      <c r="S746" s="8"/>
    </row>
    <row r="747">
      <c r="C747" s="8"/>
      <c r="D747" s="8"/>
      <c r="F747" s="7"/>
      <c r="H747" s="6"/>
      <c r="K747" s="6"/>
      <c r="Q747" s="7"/>
      <c r="R747" s="8"/>
      <c r="S747" s="8"/>
    </row>
    <row r="748">
      <c r="C748" s="8"/>
      <c r="D748" s="8"/>
      <c r="F748" s="7"/>
      <c r="H748" s="6"/>
      <c r="K748" s="6"/>
      <c r="Q748" s="7"/>
      <c r="R748" s="8"/>
      <c r="S748" s="8"/>
    </row>
    <row r="749">
      <c r="C749" s="8"/>
      <c r="D749" s="8"/>
      <c r="F749" s="7"/>
      <c r="H749" s="6"/>
      <c r="K749" s="6"/>
      <c r="Q749" s="7"/>
      <c r="R749" s="8"/>
      <c r="S749" s="8"/>
    </row>
    <row r="750">
      <c r="C750" s="8"/>
      <c r="D750" s="8"/>
      <c r="F750" s="7"/>
      <c r="H750" s="6"/>
      <c r="K750" s="6"/>
      <c r="Q750" s="7"/>
      <c r="R750" s="8"/>
      <c r="S750" s="8"/>
    </row>
    <row r="751">
      <c r="C751" s="8"/>
      <c r="D751" s="8"/>
      <c r="F751" s="7"/>
      <c r="H751" s="6"/>
      <c r="K751" s="6"/>
      <c r="Q751" s="7"/>
      <c r="R751" s="8"/>
      <c r="S751" s="8"/>
    </row>
    <row r="752">
      <c r="C752" s="8"/>
      <c r="D752" s="8"/>
      <c r="F752" s="7"/>
      <c r="H752" s="6"/>
      <c r="K752" s="6"/>
      <c r="Q752" s="7"/>
      <c r="R752" s="8"/>
      <c r="S752" s="8"/>
    </row>
    <row r="753">
      <c r="C753" s="8"/>
      <c r="D753" s="8"/>
      <c r="F753" s="7"/>
      <c r="H753" s="6"/>
      <c r="K753" s="6"/>
      <c r="Q753" s="7"/>
      <c r="R753" s="8"/>
      <c r="S753" s="8"/>
    </row>
    <row r="754">
      <c r="C754" s="8"/>
      <c r="D754" s="8"/>
      <c r="F754" s="7"/>
      <c r="H754" s="6"/>
      <c r="K754" s="6"/>
      <c r="Q754" s="7"/>
      <c r="R754" s="8"/>
      <c r="S754" s="8"/>
    </row>
    <row r="755">
      <c r="C755" s="8"/>
      <c r="D755" s="8"/>
      <c r="F755" s="7"/>
      <c r="H755" s="6"/>
      <c r="K755" s="6"/>
      <c r="Q755" s="7"/>
      <c r="R755" s="8"/>
      <c r="S755" s="8"/>
    </row>
    <row r="756">
      <c r="C756" s="8"/>
      <c r="D756" s="8"/>
      <c r="F756" s="7"/>
      <c r="H756" s="6"/>
      <c r="K756" s="6"/>
      <c r="Q756" s="7"/>
      <c r="R756" s="8"/>
      <c r="S756" s="8"/>
    </row>
    <row r="757">
      <c r="C757" s="8"/>
      <c r="D757" s="8"/>
      <c r="F757" s="7"/>
      <c r="H757" s="6"/>
      <c r="K757" s="6"/>
      <c r="Q757" s="7"/>
      <c r="R757" s="8"/>
      <c r="S757" s="8"/>
    </row>
    <row r="758">
      <c r="C758" s="8"/>
      <c r="D758" s="8"/>
      <c r="F758" s="7"/>
      <c r="H758" s="6"/>
      <c r="K758" s="6"/>
      <c r="Q758" s="7"/>
      <c r="R758" s="8"/>
      <c r="S758" s="8"/>
    </row>
    <row r="759">
      <c r="C759" s="8"/>
      <c r="D759" s="8"/>
      <c r="F759" s="7"/>
      <c r="H759" s="6"/>
      <c r="K759" s="6"/>
      <c r="Q759" s="7"/>
      <c r="R759" s="8"/>
      <c r="S759" s="8"/>
    </row>
    <row r="760">
      <c r="C760" s="8"/>
      <c r="D760" s="8"/>
      <c r="F760" s="7"/>
      <c r="H760" s="6"/>
      <c r="K760" s="6"/>
      <c r="Q760" s="7"/>
      <c r="R760" s="8"/>
      <c r="S760" s="8"/>
    </row>
    <row r="761">
      <c r="C761" s="8"/>
      <c r="D761" s="8"/>
      <c r="F761" s="7"/>
      <c r="H761" s="6"/>
      <c r="K761" s="6"/>
      <c r="Q761" s="7"/>
      <c r="R761" s="8"/>
      <c r="S761" s="8"/>
    </row>
    <row r="762">
      <c r="C762" s="8"/>
      <c r="D762" s="8"/>
      <c r="F762" s="7"/>
      <c r="H762" s="6"/>
      <c r="K762" s="6"/>
      <c r="Q762" s="7"/>
      <c r="R762" s="8"/>
      <c r="S762" s="8"/>
    </row>
    <row r="763">
      <c r="C763" s="8"/>
      <c r="D763" s="8"/>
      <c r="F763" s="7"/>
      <c r="H763" s="6"/>
      <c r="K763" s="6"/>
      <c r="Q763" s="7"/>
      <c r="R763" s="8"/>
      <c r="S763" s="8"/>
    </row>
    <row r="764">
      <c r="C764" s="8"/>
      <c r="D764" s="8"/>
      <c r="F764" s="7"/>
      <c r="H764" s="6"/>
      <c r="K764" s="6"/>
      <c r="Q764" s="7"/>
      <c r="R764" s="8"/>
      <c r="S764" s="8"/>
    </row>
    <row r="765">
      <c r="C765" s="8"/>
      <c r="D765" s="8"/>
      <c r="F765" s="7"/>
      <c r="H765" s="6"/>
      <c r="K765" s="6"/>
      <c r="Q765" s="7"/>
      <c r="R765" s="8"/>
      <c r="S765" s="8"/>
    </row>
    <row r="766">
      <c r="C766" s="8"/>
      <c r="D766" s="8"/>
      <c r="F766" s="7"/>
      <c r="H766" s="6"/>
      <c r="K766" s="6"/>
      <c r="Q766" s="7"/>
      <c r="R766" s="8"/>
      <c r="S766" s="8"/>
    </row>
    <row r="767">
      <c r="C767" s="8"/>
      <c r="D767" s="8"/>
      <c r="F767" s="7"/>
      <c r="H767" s="6"/>
      <c r="K767" s="6"/>
      <c r="Q767" s="7"/>
      <c r="R767" s="8"/>
      <c r="S767" s="8"/>
    </row>
    <row r="768">
      <c r="C768" s="8"/>
      <c r="D768" s="8"/>
      <c r="F768" s="7"/>
      <c r="H768" s="6"/>
      <c r="K768" s="6"/>
      <c r="Q768" s="7"/>
      <c r="R768" s="8"/>
      <c r="S768" s="8"/>
    </row>
    <row r="769">
      <c r="C769" s="8"/>
      <c r="D769" s="8"/>
      <c r="F769" s="7"/>
      <c r="H769" s="6"/>
      <c r="K769" s="6"/>
      <c r="Q769" s="7"/>
      <c r="R769" s="8"/>
      <c r="S769" s="8"/>
    </row>
    <row r="770">
      <c r="C770" s="8"/>
      <c r="D770" s="8"/>
      <c r="F770" s="7"/>
      <c r="H770" s="6"/>
      <c r="K770" s="6"/>
      <c r="Q770" s="7"/>
      <c r="R770" s="8"/>
      <c r="S770" s="8"/>
    </row>
    <row r="771">
      <c r="C771" s="8"/>
      <c r="D771" s="8"/>
      <c r="F771" s="7"/>
      <c r="H771" s="6"/>
      <c r="K771" s="6"/>
      <c r="Q771" s="7"/>
      <c r="R771" s="8"/>
      <c r="S771" s="8"/>
    </row>
    <row r="772">
      <c r="C772" s="8"/>
      <c r="D772" s="8"/>
      <c r="F772" s="7"/>
      <c r="H772" s="6"/>
      <c r="K772" s="6"/>
      <c r="Q772" s="7"/>
      <c r="R772" s="8"/>
      <c r="S772" s="8"/>
    </row>
    <row r="773">
      <c r="C773" s="8"/>
      <c r="D773" s="8"/>
      <c r="F773" s="7"/>
      <c r="H773" s="6"/>
      <c r="K773" s="6"/>
      <c r="Q773" s="7"/>
      <c r="R773" s="8"/>
      <c r="S773" s="8"/>
    </row>
    <row r="774">
      <c r="C774" s="8"/>
      <c r="D774" s="8"/>
      <c r="F774" s="7"/>
      <c r="H774" s="6"/>
      <c r="K774" s="6"/>
      <c r="Q774" s="7"/>
      <c r="R774" s="8"/>
      <c r="S774" s="8"/>
    </row>
    <row r="775">
      <c r="C775" s="8"/>
      <c r="D775" s="8"/>
      <c r="F775" s="7"/>
      <c r="H775" s="6"/>
      <c r="K775" s="6"/>
      <c r="Q775" s="7"/>
      <c r="R775" s="8"/>
      <c r="S775" s="8"/>
    </row>
    <row r="776">
      <c r="C776" s="8"/>
      <c r="D776" s="8"/>
      <c r="F776" s="7"/>
      <c r="H776" s="6"/>
      <c r="K776" s="6"/>
      <c r="Q776" s="7"/>
      <c r="R776" s="8"/>
      <c r="S776" s="8"/>
    </row>
    <row r="777">
      <c r="C777" s="8"/>
      <c r="D777" s="8"/>
      <c r="F777" s="7"/>
      <c r="H777" s="6"/>
      <c r="K777" s="6"/>
      <c r="Q777" s="7"/>
      <c r="R777" s="8"/>
      <c r="S777" s="8"/>
    </row>
    <row r="778">
      <c r="C778" s="8"/>
      <c r="D778" s="8"/>
      <c r="F778" s="7"/>
      <c r="H778" s="6"/>
      <c r="K778" s="6"/>
      <c r="Q778" s="7"/>
      <c r="R778" s="8"/>
      <c r="S778" s="8"/>
    </row>
    <row r="779">
      <c r="C779" s="8"/>
      <c r="D779" s="8"/>
      <c r="F779" s="7"/>
      <c r="H779" s="6"/>
      <c r="K779" s="6"/>
      <c r="Q779" s="7"/>
      <c r="R779" s="8"/>
      <c r="S779" s="8"/>
    </row>
    <row r="780">
      <c r="C780" s="8"/>
      <c r="D780" s="8"/>
      <c r="F780" s="7"/>
      <c r="H780" s="6"/>
      <c r="K780" s="6"/>
      <c r="Q780" s="7"/>
      <c r="R780" s="8"/>
      <c r="S780" s="8"/>
    </row>
    <row r="781">
      <c r="C781" s="8"/>
      <c r="D781" s="8"/>
      <c r="F781" s="7"/>
      <c r="H781" s="6"/>
      <c r="K781" s="6"/>
      <c r="Q781" s="7"/>
      <c r="R781" s="8"/>
      <c r="S781" s="8"/>
    </row>
    <row r="782">
      <c r="C782" s="8"/>
      <c r="D782" s="8"/>
      <c r="F782" s="7"/>
      <c r="H782" s="6"/>
      <c r="K782" s="6"/>
      <c r="Q782" s="7"/>
      <c r="R782" s="8"/>
      <c r="S782" s="8"/>
    </row>
    <row r="783">
      <c r="C783" s="8"/>
      <c r="D783" s="8"/>
      <c r="F783" s="7"/>
      <c r="H783" s="6"/>
      <c r="K783" s="6"/>
      <c r="Q783" s="7"/>
      <c r="R783" s="8"/>
      <c r="S783" s="8"/>
    </row>
    <row r="784">
      <c r="C784" s="8"/>
      <c r="D784" s="8"/>
      <c r="F784" s="7"/>
      <c r="H784" s="6"/>
      <c r="K784" s="6"/>
      <c r="Q784" s="7"/>
      <c r="R784" s="8"/>
      <c r="S784" s="8"/>
    </row>
    <row r="785">
      <c r="C785" s="8"/>
      <c r="D785" s="8"/>
      <c r="F785" s="7"/>
      <c r="H785" s="6"/>
      <c r="K785" s="6"/>
      <c r="Q785" s="7"/>
      <c r="R785" s="8"/>
      <c r="S785" s="8"/>
    </row>
    <row r="786">
      <c r="C786" s="8"/>
      <c r="D786" s="8"/>
      <c r="F786" s="7"/>
      <c r="H786" s="6"/>
      <c r="K786" s="6"/>
      <c r="Q786" s="7"/>
      <c r="R786" s="8"/>
      <c r="S786" s="8"/>
    </row>
    <row r="787">
      <c r="C787" s="8"/>
      <c r="D787" s="8"/>
      <c r="F787" s="7"/>
      <c r="H787" s="6"/>
      <c r="K787" s="6"/>
      <c r="Q787" s="7"/>
      <c r="R787" s="8"/>
      <c r="S787" s="8"/>
    </row>
    <row r="788">
      <c r="C788" s="8"/>
      <c r="D788" s="8"/>
      <c r="F788" s="7"/>
      <c r="H788" s="6"/>
      <c r="K788" s="6"/>
      <c r="Q788" s="7"/>
      <c r="R788" s="8"/>
      <c r="S788" s="8"/>
    </row>
    <row r="789">
      <c r="C789" s="8"/>
      <c r="D789" s="8"/>
      <c r="F789" s="7"/>
      <c r="H789" s="6"/>
      <c r="K789" s="6"/>
      <c r="Q789" s="7"/>
      <c r="R789" s="8"/>
      <c r="S789" s="8"/>
    </row>
    <row r="790">
      <c r="C790" s="8"/>
      <c r="D790" s="8"/>
      <c r="F790" s="7"/>
      <c r="H790" s="6"/>
      <c r="K790" s="6"/>
      <c r="Q790" s="7"/>
      <c r="R790" s="8"/>
      <c r="S790" s="8"/>
    </row>
    <row r="791">
      <c r="C791" s="8"/>
      <c r="D791" s="8"/>
      <c r="F791" s="7"/>
      <c r="H791" s="6"/>
      <c r="K791" s="6"/>
      <c r="Q791" s="7"/>
      <c r="R791" s="8"/>
      <c r="S791" s="8"/>
    </row>
    <row r="792">
      <c r="C792" s="8"/>
      <c r="D792" s="8"/>
      <c r="F792" s="7"/>
      <c r="H792" s="6"/>
      <c r="K792" s="6"/>
      <c r="Q792" s="7"/>
      <c r="R792" s="8"/>
      <c r="S792" s="8"/>
    </row>
    <row r="793">
      <c r="C793" s="8"/>
      <c r="D793" s="8"/>
      <c r="F793" s="7"/>
      <c r="H793" s="6"/>
      <c r="K793" s="6"/>
      <c r="Q793" s="7"/>
      <c r="R793" s="8"/>
      <c r="S793" s="8"/>
    </row>
    <row r="794">
      <c r="C794" s="8"/>
      <c r="D794" s="8"/>
      <c r="F794" s="7"/>
      <c r="H794" s="6"/>
      <c r="K794" s="6"/>
      <c r="Q794" s="7"/>
      <c r="R794" s="8"/>
      <c r="S794" s="8"/>
    </row>
    <row r="795">
      <c r="C795" s="8"/>
      <c r="D795" s="8"/>
      <c r="F795" s="7"/>
      <c r="H795" s="6"/>
      <c r="K795" s="6"/>
      <c r="Q795" s="7"/>
      <c r="R795" s="8"/>
      <c r="S795" s="8"/>
    </row>
    <row r="796">
      <c r="C796" s="8"/>
      <c r="D796" s="8"/>
      <c r="F796" s="7"/>
      <c r="H796" s="6"/>
      <c r="K796" s="6"/>
      <c r="Q796" s="7"/>
      <c r="R796" s="8"/>
      <c r="S796" s="8"/>
    </row>
    <row r="797">
      <c r="C797" s="8"/>
      <c r="D797" s="8"/>
      <c r="F797" s="7"/>
      <c r="H797" s="6"/>
      <c r="K797" s="6"/>
      <c r="Q797" s="7"/>
      <c r="R797" s="8"/>
      <c r="S797" s="8"/>
    </row>
    <row r="798">
      <c r="C798" s="8"/>
      <c r="D798" s="8"/>
      <c r="F798" s="7"/>
      <c r="H798" s="6"/>
      <c r="K798" s="6"/>
      <c r="Q798" s="7"/>
      <c r="R798" s="8"/>
      <c r="S798" s="8"/>
    </row>
    <row r="799">
      <c r="C799" s="8"/>
      <c r="D799" s="8"/>
      <c r="F799" s="7"/>
      <c r="H799" s="6"/>
      <c r="K799" s="6"/>
      <c r="Q799" s="7"/>
      <c r="R799" s="8"/>
      <c r="S799" s="8"/>
    </row>
    <row r="800">
      <c r="C800" s="8"/>
      <c r="D800" s="8"/>
      <c r="F800" s="7"/>
      <c r="H800" s="6"/>
      <c r="K800" s="6"/>
      <c r="Q800" s="7"/>
      <c r="R800" s="8"/>
      <c r="S800" s="8"/>
    </row>
    <row r="801">
      <c r="C801" s="8"/>
      <c r="D801" s="8"/>
      <c r="F801" s="7"/>
      <c r="H801" s="6"/>
      <c r="K801" s="6"/>
      <c r="Q801" s="7"/>
      <c r="R801" s="8"/>
      <c r="S801" s="8"/>
    </row>
    <row r="802">
      <c r="C802" s="8"/>
      <c r="D802" s="8"/>
      <c r="F802" s="7"/>
      <c r="H802" s="6"/>
      <c r="K802" s="6"/>
      <c r="Q802" s="7"/>
      <c r="R802" s="8"/>
      <c r="S802" s="8"/>
    </row>
    <row r="803">
      <c r="C803" s="8"/>
      <c r="D803" s="8"/>
      <c r="F803" s="7"/>
      <c r="H803" s="6"/>
      <c r="K803" s="6"/>
      <c r="Q803" s="7"/>
      <c r="R803" s="8"/>
      <c r="S803" s="8"/>
    </row>
    <row r="804">
      <c r="C804" s="8"/>
      <c r="D804" s="8"/>
      <c r="F804" s="7"/>
      <c r="H804" s="6"/>
      <c r="K804" s="6"/>
      <c r="Q804" s="7"/>
      <c r="R804" s="8"/>
      <c r="S804" s="8"/>
    </row>
    <row r="805">
      <c r="C805" s="8"/>
      <c r="D805" s="8"/>
      <c r="F805" s="7"/>
      <c r="H805" s="6"/>
      <c r="K805" s="6"/>
      <c r="Q805" s="7"/>
      <c r="R805" s="8"/>
      <c r="S805" s="8"/>
    </row>
    <row r="806">
      <c r="C806" s="8"/>
      <c r="D806" s="8"/>
      <c r="F806" s="7"/>
      <c r="H806" s="6"/>
      <c r="K806" s="6"/>
      <c r="Q806" s="7"/>
      <c r="R806" s="8"/>
      <c r="S806" s="8"/>
    </row>
    <row r="807">
      <c r="C807" s="8"/>
      <c r="D807" s="8"/>
      <c r="F807" s="7"/>
      <c r="H807" s="6"/>
      <c r="K807" s="6"/>
      <c r="Q807" s="7"/>
      <c r="R807" s="8"/>
      <c r="S807" s="8"/>
    </row>
    <row r="808">
      <c r="C808" s="8"/>
      <c r="D808" s="8"/>
      <c r="F808" s="7"/>
      <c r="H808" s="6"/>
      <c r="K808" s="6"/>
      <c r="Q808" s="7"/>
      <c r="R808" s="8"/>
      <c r="S808" s="8"/>
    </row>
    <row r="809">
      <c r="C809" s="8"/>
      <c r="D809" s="8"/>
      <c r="F809" s="7"/>
      <c r="H809" s="6"/>
      <c r="K809" s="6"/>
      <c r="Q809" s="7"/>
      <c r="R809" s="8"/>
      <c r="S809" s="8"/>
    </row>
    <row r="810">
      <c r="C810" s="8"/>
      <c r="D810" s="8"/>
      <c r="F810" s="7"/>
      <c r="H810" s="6"/>
      <c r="K810" s="6"/>
      <c r="Q810" s="7"/>
      <c r="R810" s="8"/>
      <c r="S810" s="8"/>
    </row>
    <row r="811">
      <c r="C811" s="8"/>
      <c r="D811" s="8"/>
      <c r="F811" s="7"/>
      <c r="H811" s="6"/>
      <c r="K811" s="6"/>
      <c r="Q811" s="7"/>
      <c r="R811" s="8"/>
      <c r="S811" s="8"/>
    </row>
    <row r="812">
      <c r="C812" s="8"/>
      <c r="D812" s="8"/>
      <c r="F812" s="7"/>
      <c r="H812" s="6"/>
      <c r="K812" s="6"/>
      <c r="Q812" s="7"/>
      <c r="R812" s="8"/>
      <c r="S812" s="8"/>
    </row>
    <row r="813">
      <c r="C813" s="8"/>
      <c r="D813" s="8"/>
      <c r="F813" s="7"/>
      <c r="H813" s="6"/>
      <c r="K813" s="6"/>
      <c r="Q813" s="7"/>
      <c r="R813" s="8"/>
      <c r="S813" s="8"/>
    </row>
    <row r="814">
      <c r="C814" s="8"/>
      <c r="D814" s="8"/>
      <c r="F814" s="7"/>
      <c r="H814" s="6"/>
      <c r="K814" s="6"/>
      <c r="Q814" s="7"/>
      <c r="R814" s="8"/>
      <c r="S814" s="8"/>
    </row>
    <row r="815">
      <c r="C815" s="8"/>
      <c r="D815" s="8"/>
      <c r="F815" s="7"/>
      <c r="H815" s="6"/>
      <c r="K815" s="6"/>
      <c r="Q815" s="7"/>
      <c r="R815" s="8"/>
      <c r="S815" s="8"/>
    </row>
    <row r="816">
      <c r="C816" s="8"/>
      <c r="D816" s="8"/>
      <c r="F816" s="7"/>
      <c r="H816" s="6"/>
      <c r="K816" s="6"/>
      <c r="Q816" s="7"/>
      <c r="R816" s="8"/>
      <c r="S816" s="8"/>
    </row>
    <row r="817">
      <c r="C817" s="8"/>
      <c r="D817" s="8"/>
      <c r="F817" s="7"/>
      <c r="H817" s="6"/>
      <c r="K817" s="6"/>
      <c r="Q817" s="7"/>
      <c r="R817" s="8"/>
      <c r="S817" s="8"/>
    </row>
    <row r="818">
      <c r="C818" s="8"/>
      <c r="D818" s="8"/>
      <c r="F818" s="7"/>
      <c r="H818" s="6"/>
      <c r="K818" s="6"/>
      <c r="Q818" s="7"/>
      <c r="R818" s="8"/>
      <c r="S818" s="8"/>
    </row>
    <row r="819">
      <c r="C819" s="8"/>
      <c r="D819" s="8"/>
      <c r="F819" s="7"/>
      <c r="H819" s="6"/>
      <c r="K819" s="6"/>
      <c r="Q819" s="7"/>
      <c r="R819" s="8"/>
      <c r="S819" s="8"/>
    </row>
    <row r="820">
      <c r="C820" s="8"/>
      <c r="D820" s="8"/>
      <c r="F820" s="7"/>
      <c r="H820" s="6"/>
      <c r="K820" s="6"/>
      <c r="Q820" s="7"/>
      <c r="R820" s="8"/>
      <c r="S820" s="8"/>
    </row>
    <row r="821">
      <c r="C821" s="8"/>
      <c r="D821" s="8"/>
      <c r="F821" s="7"/>
      <c r="H821" s="6"/>
      <c r="K821" s="6"/>
      <c r="Q821" s="7"/>
      <c r="R821" s="8"/>
      <c r="S821" s="8"/>
    </row>
    <row r="822">
      <c r="C822" s="8"/>
      <c r="D822" s="8"/>
      <c r="F822" s="7"/>
      <c r="H822" s="6"/>
      <c r="K822" s="6"/>
      <c r="Q822" s="7"/>
      <c r="R822" s="8"/>
      <c r="S822" s="8"/>
    </row>
    <row r="823">
      <c r="C823" s="8"/>
      <c r="D823" s="8"/>
      <c r="F823" s="7"/>
      <c r="H823" s="6"/>
      <c r="K823" s="6"/>
      <c r="Q823" s="7"/>
      <c r="R823" s="8"/>
      <c r="S823" s="8"/>
    </row>
    <row r="824">
      <c r="C824" s="8"/>
      <c r="D824" s="8"/>
      <c r="F824" s="7"/>
      <c r="H824" s="6"/>
      <c r="K824" s="6"/>
      <c r="Q824" s="7"/>
      <c r="R824" s="8"/>
      <c r="S824" s="8"/>
    </row>
    <row r="825">
      <c r="C825" s="8"/>
      <c r="D825" s="8"/>
      <c r="F825" s="7"/>
      <c r="H825" s="6"/>
      <c r="K825" s="6"/>
      <c r="Q825" s="7"/>
      <c r="R825" s="8"/>
      <c r="S825" s="8"/>
    </row>
    <row r="826">
      <c r="C826" s="8"/>
      <c r="D826" s="8"/>
      <c r="F826" s="7"/>
      <c r="H826" s="6"/>
      <c r="K826" s="6"/>
      <c r="Q826" s="7"/>
      <c r="R826" s="8"/>
      <c r="S826" s="8"/>
    </row>
    <row r="827">
      <c r="C827" s="8"/>
      <c r="D827" s="8"/>
      <c r="F827" s="7"/>
      <c r="H827" s="6"/>
      <c r="K827" s="6"/>
      <c r="Q827" s="7"/>
      <c r="R827" s="8"/>
      <c r="S827" s="8"/>
    </row>
    <row r="828">
      <c r="C828" s="8"/>
      <c r="D828" s="8"/>
      <c r="F828" s="7"/>
      <c r="H828" s="6"/>
      <c r="K828" s="6"/>
      <c r="Q828" s="7"/>
      <c r="R828" s="8"/>
      <c r="S828" s="8"/>
    </row>
    <row r="829">
      <c r="C829" s="8"/>
      <c r="D829" s="8"/>
      <c r="F829" s="7"/>
      <c r="H829" s="6"/>
      <c r="K829" s="6"/>
      <c r="Q829" s="7"/>
      <c r="R829" s="8"/>
      <c r="S829" s="8"/>
    </row>
    <row r="830">
      <c r="C830" s="8"/>
      <c r="D830" s="8"/>
      <c r="F830" s="7"/>
      <c r="H830" s="6"/>
      <c r="K830" s="6"/>
      <c r="Q830" s="7"/>
      <c r="R830" s="8"/>
      <c r="S830" s="8"/>
    </row>
    <row r="831">
      <c r="C831" s="8"/>
      <c r="D831" s="8"/>
      <c r="F831" s="7"/>
      <c r="H831" s="6"/>
      <c r="K831" s="6"/>
      <c r="Q831" s="7"/>
      <c r="R831" s="8"/>
      <c r="S831" s="8"/>
    </row>
    <row r="832">
      <c r="C832" s="8"/>
      <c r="D832" s="8"/>
      <c r="F832" s="7"/>
      <c r="H832" s="6"/>
      <c r="K832" s="6"/>
      <c r="Q832" s="7"/>
      <c r="R832" s="8"/>
      <c r="S832" s="8"/>
    </row>
    <row r="833">
      <c r="C833" s="8"/>
      <c r="D833" s="8"/>
      <c r="F833" s="7"/>
      <c r="H833" s="6"/>
      <c r="K833" s="6"/>
      <c r="Q833" s="7"/>
      <c r="R833" s="8"/>
      <c r="S833" s="8"/>
    </row>
    <row r="834">
      <c r="C834" s="8"/>
      <c r="D834" s="8"/>
      <c r="F834" s="7"/>
      <c r="H834" s="6"/>
      <c r="K834" s="6"/>
      <c r="Q834" s="7"/>
      <c r="R834" s="8"/>
      <c r="S834" s="8"/>
    </row>
    <row r="835">
      <c r="C835" s="8"/>
      <c r="D835" s="8"/>
      <c r="F835" s="7"/>
      <c r="H835" s="6"/>
      <c r="K835" s="6"/>
      <c r="Q835" s="7"/>
      <c r="R835" s="8"/>
      <c r="S835" s="8"/>
    </row>
    <row r="836">
      <c r="C836" s="8"/>
      <c r="D836" s="8"/>
      <c r="F836" s="7"/>
      <c r="H836" s="6"/>
      <c r="K836" s="6"/>
      <c r="Q836" s="7"/>
      <c r="R836" s="8"/>
      <c r="S836" s="8"/>
    </row>
    <row r="837">
      <c r="C837" s="8"/>
      <c r="D837" s="8"/>
      <c r="F837" s="7"/>
      <c r="H837" s="6"/>
      <c r="K837" s="6"/>
      <c r="Q837" s="7"/>
      <c r="R837" s="8"/>
      <c r="S837" s="8"/>
    </row>
    <row r="838">
      <c r="C838" s="8"/>
      <c r="D838" s="8"/>
      <c r="F838" s="7"/>
      <c r="H838" s="6"/>
      <c r="K838" s="6"/>
      <c r="Q838" s="7"/>
      <c r="R838" s="8"/>
      <c r="S838" s="8"/>
    </row>
    <row r="839">
      <c r="C839" s="8"/>
      <c r="D839" s="8"/>
      <c r="F839" s="7"/>
      <c r="H839" s="6"/>
      <c r="K839" s="6"/>
      <c r="Q839" s="7"/>
      <c r="R839" s="8"/>
      <c r="S839" s="8"/>
    </row>
    <row r="840">
      <c r="C840" s="8"/>
      <c r="D840" s="8"/>
      <c r="F840" s="7"/>
      <c r="H840" s="6"/>
      <c r="K840" s="6"/>
      <c r="Q840" s="7"/>
      <c r="R840" s="8"/>
      <c r="S840" s="8"/>
    </row>
    <row r="841">
      <c r="C841" s="8"/>
      <c r="D841" s="8"/>
      <c r="F841" s="7"/>
      <c r="H841" s="6"/>
      <c r="K841" s="6"/>
      <c r="Q841" s="7"/>
      <c r="R841" s="8"/>
      <c r="S841" s="8"/>
    </row>
    <row r="842">
      <c r="C842" s="8"/>
      <c r="D842" s="8"/>
      <c r="F842" s="7"/>
      <c r="H842" s="6"/>
      <c r="K842" s="6"/>
      <c r="Q842" s="7"/>
      <c r="R842" s="8"/>
      <c r="S842" s="8"/>
    </row>
    <row r="843">
      <c r="C843" s="8"/>
      <c r="D843" s="8"/>
      <c r="F843" s="7"/>
      <c r="H843" s="6"/>
      <c r="K843" s="6"/>
      <c r="Q843" s="7"/>
      <c r="R843" s="8"/>
      <c r="S843" s="8"/>
    </row>
    <row r="844">
      <c r="C844" s="8"/>
      <c r="D844" s="8"/>
      <c r="F844" s="7"/>
      <c r="H844" s="6"/>
      <c r="K844" s="6"/>
      <c r="Q844" s="7"/>
      <c r="R844" s="8"/>
      <c r="S844" s="8"/>
    </row>
    <row r="845">
      <c r="C845" s="8"/>
      <c r="D845" s="8"/>
      <c r="F845" s="7"/>
      <c r="H845" s="6"/>
      <c r="K845" s="6"/>
      <c r="Q845" s="7"/>
      <c r="R845" s="8"/>
      <c r="S845" s="8"/>
    </row>
    <row r="846">
      <c r="C846" s="8"/>
      <c r="D846" s="8"/>
      <c r="F846" s="7"/>
      <c r="H846" s="6"/>
      <c r="K846" s="6"/>
      <c r="Q846" s="7"/>
      <c r="R846" s="8"/>
      <c r="S846" s="8"/>
    </row>
    <row r="847">
      <c r="C847" s="8"/>
      <c r="D847" s="8"/>
      <c r="F847" s="7"/>
      <c r="H847" s="6"/>
      <c r="K847" s="6"/>
      <c r="Q847" s="7"/>
      <c r="R847" s="8"/>
      <c r="S847" s="8"/>
    </row>
    <row r="848">
      <c r="C848" s="8"/>
      <c r="D848" s="8"/>
      <c r="F848" s="7"/>
      <c r="H848" s="6"/>
      <c r="K848" s="6"/>
      <c r="Q848" s="7"/>
      <c r="R848" s="8"/>
      <c r="S848" s="8"/>
    </row>
    <row r="849">
      <c r="C849" s="8"/>
      <c r="D849" s="8"/>
      <c r="F849" s="7"/>
      <c r="H849" s="6"/>
      <c r="K849" s="6"/>
      <c r="Q849" s="7"/>
      <c r="R849" s="8"/>
      <c r="S849" s="8"/>
    </row>
    <row r="850">
      <c r="C850" s="8"/>
      <c r="D850" s="8"/>
      <c r="F850" s="7"/>
      <c r="H850" s="6"/>
      <c r="K850" s="6"/>
      <c r="Q850" s="7"/>
      <c r="R850" s="8"/>
      <c r="S850" s="8"/>
    </row>
    <row r="851">
      <c r="C851" s="8"/>
      <c r="D851" s="8"/>
      <c r="F851" s="7"/>
      <c r="H851" s="6"/>
      <c r="K851" s="6"/>
      <c r="Q851" s="7"/>
      <c r="R851" s="8"/>
      <c r="S851" s="8"/>
    </row>
    <row r="852">
      <c r="C852" s="8"/>
      <c r="D852" s="8"/>
      <c r="F852" s="7"/>
      <c r="H852" s="6"/>
      <c r="K852" s="6"/>
      <c r="Q852" s="7"/>
      <c r="R852" s="8"/>
      <c r="S852" s="8"/>
    </row>
    <row r="853">
      <c r="C853" s="8"/>
      <c r="D853" s="8"/>
      <c r="F853" s="7"/>
      <c r="H853" s="6"/>
      <c r="K853" s="6"/>
      <c r="Q853" s="7"/>
      <c r="R853" s="8"/>
      <c r="S853" s="8"/>
    </row>
    <row r="854">
      <c r="C854" s="8"/>
      <c r="D854" s="8"/>
      <c r="F854" s="7"/>
      <c r="H854" s="6"/>
      <c r="K854" s="6"/>
      <c r="Q854" s="7"/>
      <c r="R854" s="8"/>
      <c r="S854" s="8"/>
    </row>
    <row r="855">
      <c r="C855" s="8"/>
      <c r="D855" s="8"/>
      <c r="F855" s="7"/>
      <c r="H855" s="6"/>
      <c r="K855" s="6"/>
      <c r="Q855" s="7"/>
      <c r="R855" s="8"/>
      <c r="S855" s="8"/>
    </row>
    <row r="856">
      <c r="C856" s="8"/>
      <c r="D856" s="8"/>
      <c r="F856" s="7"/>
      <c r="H856" s="6"/>
      <c r="K856" s="6"/>
      <c r="Q856" s="7"/>
      <c r="R856" s="8"/>
      <c r="S856" s="8"/>
    </row>
    <row r="857">
      <c r="C857" s="8"/>
      <c r="D857" s="8"/>
      <c r="F857" s="7"/>
      <c r="H857" s="6"/>
      <c r="K857" s="6"/>
      <c r="Q857" s="7"/>
      <c r="R857" s="8"/>
      <c r="S857" s="8"/>
    </row>
    <row r="858">
      <c r="C858" s="8"/>
      <c r="D858" s="8"/>
      <c r="F858" s="7"/>
      <c r="H858" s="6"/>
      <c r="K858" s="6"/>
      <c r="Q858" s="7"/>
      <c r="R858" s="8"/>
      <c r="S858" s="8"/>
    </row>
    <row r="859">
      <c r="C859" s="8"/>
      <c r="D859" s="8"/>
      <c r="F859" s="7"/>
      <c r="H859" s="6"/>
      <c r="K859" s="6"/>
      <c r="Q859" s="7"/>
      <c r="R859" s="8"/>
      <c r="S859" s="8"/>
    </row>
    <row r="860">
      <c r="C860" s="8"/>
      <c r="D860" s="8"/>
      <c r="F860" s="7"/>
      <c r="H860" s="6"/>
      <c r="K860" s="6"/>
      <c r="Q860" s="7"/>
      <c r="R860" s="8"/>
      <c r="S860" s="8"/>
    </row>
    <row r="861">
      <c r="C861" s="8"/>
      <c r="D861" s="8"/>
      <c r="F861" s="7"/>
      <c r="H861" s="6"/>
      <c r="K861" s="6"/>
      <c r="Q861" s="7"/>
      <c r="R861" s="8"/>
      <c r="S861" s="8"/>
    </row>
    <row r="862">
      <c r="C862" s="8"/>
      <c r="D862" s="8"/>
      <c r="F862" s="7"/>
      <c r="H862" s="6"/>
      <c r="K862" s="6"/>
      <c r="Q862" s="7"/>
      <c r="R862" s="8"/>
      <c r="S862" s="8"/>
    </row>
    <row r="863">
      <c r="C863" s="8"/>
      <c r="D863" s="8"/>
      <c r="F863" s="7"/>
      <c r="H863" s="6"/>
      <c r="K863" s="6"/>
      <c r="Q863" s="7"/>
      <c r="R863" s="8"/>
      <c r="S863" s="8"/>
    </row>
    <row r="864">
      <c r="C864" s="8"/>
      <c r="D864" s="8"/>
      <c r="F864" s="7"/>
      <c r="H864" s="6"/>
      <c r="K864" s="6"/>
      <c r="Q864" s="7"/>
      <c r="R864" s="8"/>
      <c r="S864" s="8"/>
    </row>
    <row r="865">
      <c r="C865" s="8"/>
      <c r="D865" s="8"/>
      <c r="F865" s="7"/>
      <c r="H865" s="6"/>
      <c r="K865" s="6"/>
      <c r="Q865" s="7"/>
      <c r="R865" s="8"/>
      <c r="S865" s="8"/>
    </row>
    <row r="866">
      <c r="C866" s="8"/>
      <c r="D866" s="8"/>
      <c r="F866" s="7"/>
      <c r="H866" s="6"/>
      <c r="K866" s="6"/>
      <c r="Q866" s="7"/>
      <c r="R866" s="8"/>
      <c r="S866" s="8"/>
    </row>
    <row r="867">
      <c r="C867" s="8"/>
      <c r="D867" s="8"/>
      <c r="F867" s="7"/>
      <c r="H867" s="6"/>
      <c r="K867" s="6"/>
      <c r="Q867" s="7"/>
      <c r="R867" s="8"/>
      <c r="S867" s="8"/>
    </row>
    <row r="868">
      <c r="C868" s="8"/>
      <c r="D868" s="8"/>
      <c r="F868" s="7"/>
      <c r="H868" s="6"/>
      <c r="K868" s="6"/>
      <c r="Q868" s="7"/>
      <c r="R868" s="8"/>
      <c r="S868" s="8"/>
    </row>
    <row r="869">
      <c r="C869" s="8"/>
      <c r="D869" s="8"/>
      <c r="F869" s="7"/>
      <c r="H869" s="6"/>
      <c r="K869" s="6"/>
      <c r="Q869" s="7"/>
      <c r="R869" s="8"/>
      <c r="S869" s="8"/>
    </row>
    <row r="870">
      <c r="C870" s="8"/>
      <c r="D870" s="8"/>
      <c r="F870" s="7"/>
      <c r="H870" s="6"/>
      <c r="K870" s="6"/>
      <c r="Q870" s="7"/>
      <c r="R870" s="8"/>
      <c r="S870" s="8"/>
    </row>
    <row r="871">
      <c r="C871" s="8"/>
      <c r="D871" s="8"/>
      <c r="F871" s="7"/>
      <c r="H871" s="6"/>
      <c r="K871" s="6"/>
      <c r="Q871" s="7"/>
      <c r="R871" s="8"/>
      <c r="S871" s="8"/>
    </row>
    <row r="872">
      <c r="C872" s="8"/>
      <c r="D872" s="8"/>
      <c r="F872" s="7"/>
      <c r="H872" s="6"/>
      <c r="K872" s="6"/>
      <c r="Q872" s="7"/>
      <c r="R872" s="8"/>
      <c r="S872" s="8"/>
    </row>
    <row r="873">
      <c r="C873" s="8"/>
      <c r="D873" s="8"/>
      <c r="F873" s="7"/>
      <c r="H873" s="6"/>
      <c r="K873" s="6"/>
      <c r="Q873" s="7"/>
      <c r="R873" s="8"/>
      <c r="S873" s="8"/>
    </row>
    <row r="874">
      <c r="C874" s="8"/>
      <c r="D874" s="8"/>
      <c r="F874" s="7"/>
      <c r="H874" s="6"/>
      <c r="K874" s="6"/>
      <c r="Q874" s="7"/>
      <c r="R874" s="8"/>
      <c r="S874" s="8"/>
    </row>
    <row r="875">
      <c r="C875" s="8"/>
      <c r="D875" s="8"/>
      <c r="F875" s="7"/>
      <c r="H875" s="6"/>
      <c r="K875" s="6"/>
      <c r="Q875" s="7"/>
      <c r="R875" s="8"/>
      <c r="S875" s="8"/>
    </row>
    <row r="876">
      <c r="C876" s="8"/>
      <c r="D876" s="8"/>
      <c r="F876" s="7"/>
      <c r="H876" s="6"/>
      <c r="K876" s="6"/>
      <c r="Q876" s="7"/>
      <c r="R876" s="8"/>
      <c r="S876" s="8"/>
    </row>
    <row r="877">
      <c r="C877" s="8"/>
      <c r="D877" s="8"/>
      <c r="F877" s="7"/>
      <c r="H877" s="6"/>
      <c r="K877" s="6"/>
      <c r="Q877" s="7"/>
      <c r="R877" s="8"/>
      <c r="S877" s="8"/>
    </row>
    <row r="878">
      <c r="C878" s="8"/>
      <c r="D878" s="8"/>
      <c r="F878" s="7"/>
      <c r="H878" s="6"/>
      <c r="K878" s="6"/>
      <c r="Q878" s="7"/>
      <c r="R878" s="8"/>
      <c r="S878" s="8"/>
    </row>
    <row r="879">
      <c r="C879" s="8"/>
      <c r="D879" s="8"/>
      <c r="F879" s="7"/>
      <c r="H879" s="6"/>
      <c r="K879" s="6"/>
      <c r="Q879" s="7"/>
      <c r="R879" s="8"/>
      <c r="S879" s="8"/>
    </row>
    <row r="880">
      <c r="C880" s="8"/>
      <c r="D880" s="8"/>
      <c r="F880" s="7"/>
      <c r="H880" s="6"/>
      <c r="K880" s="6"/>
      <c r="Q880" s="7"/>
      <c r="R880" s="8"/>
      <c r="S880" s="8"/>
    </row>
    <row r="881">
      <c r="C881" s="8"/>
      <c r="D881" s="8"/>
      <c r="F881" s="7"/>
      <c r="H881" s="6"/>
      <c r="K881" s="6"/>
      <c r="Q881" s="7"/>
      <c r="R881" s="8"/>
      <c r="S881" s="8"/>
    </row>
    <row r="882">
      <c r="C882" s="8"/>
      <c r="D882" s="8"/>
      <c r="F882" s="7"/>
      <c r="H882" s="6"/>
      <c r="K882" s="6"/>
      <c r="Q882" s="7"/>
      <c r="R882" s="8"/>
      <c r="S882" s="8"/>
    </row>
    <row r="883">
      <c r="C883" s="8"/>
      <c r="D883" s="8"/>
      <c r="F883" s="7"/>
      <c r="H883" s="6"/>
      <c r="K883" s="6"/>
      <c r="Q883" s="7"/>
      <c r="R883" s="8"/>
      <c r="S883" s="8"/>
    </row>
    <row r="884">
      <c r="C884" s="8"/>
      <c r="D884" s="8"/>
      <c r="F884" s="7"/>
      <c r="H884" s="6"/>
      <c r="K884" s="6"/>
      <c r="Q884" s="7"/>
      <c r="R884" s="8"/>
      <c r="S884" s="8"/>
    </row>
    <row r="885">
      <c r="C885" s="8"/>
      <c r="D885" s="8"/>
      <c r="F885" s="7"/>
      <c r="H885" s="6"/>
      <c r="K885" s="6"/>
      <c r="Q885" s="7"/>
      <c r="R885" s="8"/>
      <c r="S885" s="8"/>
    </row>
    <row r="886">
      <c r="C886" s="8"/>
      <c r="D886" s="8"/>
      <c r="F886" s="7"/>
      <c r="H886" s="6"/>
      <c r="K886" s="6"/>
      <c r="Q886" s="7"/>
      <c r="R886" s="8"/>
      <c r="S886" s="8"/>
    </row>
    <row r="887">
      <c r="C887" s="8"/>
      <c r="D887" s="8"/>
      <c r="F887" s="7"/>
      <c r="H887" s="6"/>
      <c r="K887" s="6"/>
      <c r="Q887" s="7"/>
      <c r="R887" s="8"/>
      <c r="S887" s="8"/>
    </row>
    <row r="888">
      <c r="C888" s="8"/>
      <c r="D888" s="8"/>
      <c r="F888" s="7"/>
      <c r="H888" s="6"/>
      <c r="K888" s="6"/>
      <c r="Q888" s="7"/>
      <c r="R888" s="8"/>
      <c r="S888" s="8"/>
    </row>
    <row r="889">
      <c r="C889" s="8"/>
      <c r="D889" s="8"/>
      <c r="F889" s="7"/>
      <c r="H889" s="6"/>
      <c r="K889" s="6"/>
      <c r="Q889" s="7"/>
      <c r="R889" s="8"/>
      <c r="S889" s="8"/>
    </row>
    <row r="890">
      <c r="C890" s="8"/>
      <c r="D890" s="8"/>
      <c r="F890" s="7"/>
      <c r="H890" s="6"/>
      <c r="K890" s="6"/>
      <c r="Q890" s="7"/>
      <c r="R890" s="8"/>
      <c r="S890" s="8"/>
    </row>
    <row r="891">
      <c r="C891" s="8"/>
      <c r="D891" s="8"/>
      <c r="F891" s="7"/>
      <c r="H891" s="6"/>
      <c r="K891" s="6"/>
      <c r="Q891" s="7"/>
      <c r="R891" s="8"/>
      <c r="S891" s="8"/>
    </row>
    <row r="892">
      <c r="C892" s="8"/>
      <c r="D892" s="8"/>
      <c r="F892" s="7"/>
      <c r="H892" s="6"/>
      <c r="K892" s="6"/>
      <c r="Q892" s="7"/>
      <c r="R892" s="8"/>
      <c r="S892" s="8"/>
    </row>
    <row r="893">
      <c r="C893" s="8"/>
      <c r="D893" s="8"/>
      <c r="F893" s="7"/>
      <c r="H893" s="6"/>
      <c r="K893" s="6"/>
      <c r="Q893" s="7"/>
      <c r="R893" s="8"/>
      <c r="S893" s="8"/>
    </row>
    <row r="894">
      <c r="C894" s="8"/>
      <c r="D894" s="8"/>
      <c r="F894" s="7"/>
      <c r="H894" s="6"/>
      <c r="K894" s="6"/>
      <c r="Q894" s="7"/>
      <c r="R894" s="8"/>
      <c r="S894" s="8"/>
    </row>
    <row r="895">
      <c r="C895" s="8"/>
      <c r="D895" s="8"/>
      <c r="F895" s="7"/>
      <c r="H895" s="6"/>
      <c r="K895" s="6"/>
      <c r="Q895" s="7"/>
      <c r="R895" s="8"/>
      <c r="S895" s="8"/>
    </row>
    <row r="896">
      <c r="C896" s="8"/>
      <c r="D896" s="8"/>
      <c r="F896" s="7"/>
      <c r="H896" s="6"/>
      <c r="K896" s="6"/>
      <c r="Q896" s="7"/>
      <c r="R896" s="8"/>
      <c r="S896" s="8"/>
    </row>
    <row r="897">
      <c r="C897" s="8"/>
      <c r="D897" s="8"/>
      <c r="F897" s="7"/>
      <c r="H897" s="6"/>
      <c r="K897" s="6"/>
      <c r="Q897" s="7"/>
      <c r="R897" s="8"/>
      <c r="S897" s="8"/>
    </row>
    <row r="898">
      <c r="C898" s="8"/>
      <c r="D898" s="8"/>
      <c r="F898" s="7"/>
      <c r="H898" s="6"/>
      <c r="K898" s="6"/>
      <c r="Q898" s="7"/>
      <c r="R898" s="8"/>
      <c r="S898" s="8"/>
    </row>
    <row r="899">
      <c r="C899" s="8"/>
      <c r="D899" s="8"/>
      <c r="F899" s="7"/>
      <c r="H899" s="6"/>
      <c r="K899" s="6"/>
      <c r="Q899" s="7"/>
      <c r="R899" s="8"/>
      <c r="S899" s="8"/>
    </row>
    <row r="900">
      <c r="C900" s="8"/>
      <c r="D900" s="8"/>
      <c r="F900" s="7"/>
      <c r="H900" s="6"/>
      <c r="K900" s="6"/>
      <c r="Q900" s="7"/>
      <c r="R900" s="8"/>
      <c r="S900" s="8"/>
    </row>
    <row r="901">
      <c r="C901" s="8"/>
      <c r="D901" s="8"/>
      <c r="F901" s="7"/>
      <c r="H901" s="6"/>
      <c r="K901" s="6"/>
      <c r="Q901" s="7"/>
      <c r="R901" s="8"/>
      <c r="S901" s="8"/>
    </row>
    <row r="902">
      <c r="C902" s="8"/>
      <c r="D902" s="8"/>
      <c r="F902" s="7"/>
      <c r="H902" s="6"/>
      <c r="K902" s="6"/>
      <c r="Q902" s="7"/>
      <c r="R902" s="8"/>
      <c r="S902" s="8"/>
    </row>
    <row r="903">
      <c r="C903" s="8"/>
      <c r="D903" s="8"/>
      <c r="F903" s="7"/>
      <c r="H903" s="6"/>
      <c r="K903" s="6"/>
      <c r="Q903" s="7"/>
      <c r="R903" s="8"/>
      <c r="S903" s="8"/>
    </row>
    <row r="904">
      <c r="C904" s="8"/>
      <c r="D904" s="8"/>
      <c r="F904" s="7"/>
      <c r="H904" s="6"/>
      <c r="K904" s="6"/>
      <c r="Q904" s="7"/>
      <c r="R904" s="8"/>
      <c r="S904" s="8"/>
    </row>
    <row r="905">
      <c r="C905" s="8"/>
      <c r="D905" s="8"/>
      <c r="F905" s="7"/>
      <c r="H905" s="6"/>
      <c r="K905" s="6"/>
      <c r="Q905" s="7"/>
      <c r="R905" s="8"/>
      <c r="S905" s="8"/>
    </row>
    <row r="906">
      <c r="C906" s="8"/>
      <c r="D906" s="8"/>
      <c r="F906" s="7"/>
      <c r="H906" s="6"/>
      <c r="K906" s="6"/>
      <c r="Q906" s="7"/>
      <c r="R906" s="8"/>
      <c r="S906" s="8"/>
    </row>
    <row r="907">
      <c r="C907" s="8"/>
      <c r="D907" s="8"/>
      <c r="F907" s="7"/>
      <c r="H907" s="6"/>
      <c r="K907" s="6"/>
      <c r="Q907" s="7"/>
      <c r="R907" s="8"/>
      <c r="S907" s="8"/>
    </row>
    <row r="908">
      <c r="C908" s="8"/>
      <c r="D908" s="8"/>
      <c r="F908" s="7"/>
      <c r="H908" s="6"/>
      <c r="K908" s="6"/>
      <c r="Q908" s="7"/>
      <c r="R908" s="8"/>
      <c r="S908" s="8"/>
    </row>
    <row r="909">
      <c r="C909" s="8"/>
      <c r="D909" s="8"/>
      <c r="F909" s="7"/>
      <c r="H909" s="6"/>
      <c r="K909" s="6"/>
      <c r="Q909" s="7"/>
      <c r="R909" s="8"/>
      <c r="S909" s="8"/>
    </row>
    <row r="910">
      <c r="C910" s="8"/>
      <c r="D910" s="8"/>
      <c r="F910" s="7"/>
      <c r="H910" s="6"/>
      <c r="K910" s="6"/>
      <c r="Q910" s="7"/>
      <c r="R910" s="8"/>
      <c r="S910" s="8"/>
    </row>
    <row r="911">
      <c r="C911" s="8"/>
      <c r="D911" s="8"/>
      <c r="F911" s="7"/>
      <c r="H911" s="6"/>
      <c r="K911" s="6"/>
      <c r="Q911" s="7"/>
      <c r="R911" s="8"/>
      <c r="S911" s="8"/>
    </row>
    <row r="912">
      <c r="C912" s="8"/>
      <c r="D912" s="8"/>
      <c r="F912" s="7"/>
      <c r="H912" s="6"/>
      <c r="K912" s="6"/>
      <c r="Q912" s="7"/>
      <c r="R912" s="8"/>
      <c r="S912" s="8"/>
    </row>
    <row r="913">
      <c r="C913" s="8"/>
      <c r="D913" s="8"/>
      <c r="F913" s="7"/>
      <c r="H913" s="6"/>
      <c r="K913" s="6"/>
      <c r="Q913" s="7"/>
      <c r="R913" s="8"/>
      <c r="S913" s="8"/>
    </row>
    <row r="914">
      <c r="C914" s="8"/>
      <c r="D914" s="8"/>
      <c r="F914" s="7"/>
      <c r="H914" s="6"/>
      <c r="K914" s="6"/>
      <c r="Q914" s="7"/>
      <c r="R914" s="8"/>
      <c r="S914" s="8"/>
    </row>
    <row r="915">
      <c r="C915" s="8"/>
      <c r="D915" s="8"/>
      <c r="F915" s="7"/>
      <c r="H915" s="6"/>
      <c r="K915" s="6"/>
      <c r="Q915" s="7"/>
      <c r="R915" s="8"/>
      <c r="S915" s="8"/>
    </row>
    <row r="916">
      <c r="C916" s="8"/>
      <c r="D916" s="8"/>
      <c r="F916" s="7"/>
      <c r="H916" s="6"/>
      <c r="K916" s="6"/>
      <c r="Q916" s="7"/>
      <c r="R916" s="8"/>
      <c r="S916" s="8"/>
    </row>
    <row r="917">
      <c r="C917" s="8"/>
      <c r="D917" s="8"/>
      <c r="F917" s="7"/>
      <c r="H917" s="6"/>
      <c r="K917" s="6"/>
      <c r="Q917" s="7"/>
      <c r="R917" s="8"/>
      <c r="S917" s="8"/>
    </row>
    <row r="918">
      <c r="C918" s="8"/>
      <c r="D918" s="8"/>
      <c r="F918" s="7"/>
      <c r="H918" s="6"/>
      <c r="K918" s="6"/>
      <c r="Q918" s="7"/>
      <c r="R918" s="8"/>
      <c r="S918" s="8"/>
    </row>
    <row r="919">
      <c r="C919" s="8"/>
      <c r="D919" s="8"/>
      <c r="F919" s="7"/>
      <c r="H919" s="6"/>
      <c r="K919" s="6"/>
      <c r="Q919" s="7"/>
      <c r="R919" s="8"/>
      <c r="S919" s="8"/>
    </row>
    <row r="920">
      <c r="C920" s="8"/>
      <c r="D920" s="8"/>
      <c r="F920" s="7"/>
      <c r="H920" s="6"/>
      <c r="K920" s="6"/>
      <c r="Q920" s="7"/>
      <c r="R920" s="8"/>
      <c r="S920" s="8"/>
    </row>
    <row r="921">
      <c r="C921" s="8"/>
      <c r="D921" s="8"/>
      <c r="F921" s="7"/>
      <c r="H921" s="6"/>
      <c r="K921" s="6"/>
      <c r="Q921" s="7"/>
      <c r="R921" s="8"/>
      <c r="S921" s="8"/>
    </row>
    <row r="922">
      <c r="C922" s="8"/>
      <c r="D922" s="8"/>
      <c r="F922" s="7"/>
      <c r="H922" s="6"/>
      <c r="K922" s="6"/>
      <c r="Q922" s="7"/>
      <c r="R922" s="8"/>
      <c r="S922" s="8"/>
    </row>
    <row r="923">
      <c r="C923" s="8"/>
      <c r="D923" s="8"/>
      <c r="F923" s="7"/>
      <c r="H923" s="6"/>
      <c r="K923" s="6"/>
      <c r="Q923" s="7"/>
      <c r="R923" s="8"/>
      <c r="S923" s="8"/>
    </row>
    <row r="924">
      <c r="C924" s="8"/>
      <c r="D924" s="8"/>
      <c r="F924" s="7"/>
      <c r="H924" s="6"/>
      <c r="K924" s="6"/>
      <c r="Q924" s="7"/>
      <c r="R924" s="8"/>
      <c r="S924" s="8"/>
    </row>
    <row r="925">
      <c r="C925" s="8"/>
      <c r="D925" s="8"/>
      <c r="F925" s="7"/>
      <c r="H925" s="6"/>
      <c r="K925" s="6"/>
      <c r="Q925" s="7"/>
      <c r="R925" s="8"/>
      <c r="S925" s="8"/>
    </row>
    <row r="926">
      <c r="C926" s="8"/>
      <c r="D926" s="8"/>
      <c r="F926" s="7"/>
      <c r="H926" s="6"/>
      <c r="K926" s="6"/>
      <c r="Q926" s="7"/>
      <c r="R926" s="8"/>
      <c r="S926" s="8"/>
    </row>
    <row r="927">
      <c r="C927" s="8"/>
      <c r="D927" s="8"/>
      <c r="F927" s="7"/>
      <c r="H927" s="6"/>
      <c r="K927" s="6"/>
      <c r="Q927" s="7"/>
      <c r="R927" s="8"/>
      <c r="S927" s="8"/>
    </row>
    <row r="928">
      <c r="C928" s="8"/>
      <c r="D928" s="8"/>
      <c r="F928" s="7"/>
      <c r="H928" s="6"/>
      <c r="K928" s="6"/>
      <c r="Q928" s="7"/>
      <c r="R928" s="8"/>
      <c r="S928" s="8"/>
    </row>
    <row r="929">
      <c r="C929" s="8"/>
      <c r="D929" s="8"/>
      <c r="F929" s="7"/>
      <c r="H929" s="6"/>
      <c r="K929" s="6"/>
      <c r="Q929" s="7"/>
      <c r="R929" s="8"/>
      <c r="S929" s="8"/>
    </row>
    <row r="930">
      <c r="C930" s="8"/>
      <c r="D930" s="8"/>
      <c r="F930" s="7"/>
      <c r="H930" s="6"/>
      <c r="K930" s="6"/>
      <c r="Q930" s="7"/>
      <c r="R930" s="8"/>
      <c r="S930" s="8"/>
    </row>
    <row r="931">
      <c r="C931" s="8"/>
      <c r="D931" s="8"/>
      <c r="F931" s="7"/>
      <c r="H931" s="6"/>
      <c r="K931" s="6"/>
      <c r="Q931" s="7"/>
      <c r="R931" s="8"/>
      <c r="S931" s="8"/>
    </row>
    <row r="932">
      <c r="C932" s="8"/>
      <c r="D932" s="8"/>
      <c r="F932" s="7"/>
      <c r="H932" s="6"/>
      <c r="K932" s="6"/>
      <c r="Q932" s="7"/>
      <c r="R932" s="8"/>
      <c r="S932" s="8"/>
    </row>
    <row r="933">
      <c r="C933" s="8"/>
      <c r="D933" s="8"/>
      <c r="F933" s="7"/>
      <c r="H933" s="6"/>
      <c r="K933" s="6"/>
      <c r="Q933" s="7"/>
      <c r="R933" s="8"/>
      <c r="S933" s="8"/>
    </row>
    <row r="934">
      <c r="C934" s="8"/>
      <c r="D934" s="8"/>
      <c r="F934" s="7"/>
      <c r="H934" s="6"/>
      <c r="K934" s="6"/>
      <c r="Q934" s="7"/>
      <c r="R934" s="8"/>
      <c r="S934" s="8"/>
    </row>
    <row r="935">
      <c r="C935" s="8"/>
      <c r="D935" s="8"/>
      <c r="F935" s="7"/>
      <c r="H935" s="6"/>
      <c r="K935" s="6"/>
      <c r="Q935" s="7"/>
      <c r="R935" s="8"/>
      <c r="S935" s="8"/>
    </row>
    <row r="936">
      <c r="C936" s="8"/>
      <c r="D936" s="8"/>
      <c r="F936" s="7"/>
      <c r="H936" s="6"/>
      <c r="K936" s="6"/>
      <c r="Q936" s="7"/>
      <c r="R936" s="8"/>
      <c r="S936" s="8"/>
    </row>
    <row r="937">
      <c r="C937" s="8"/>
      <c r="D937" s="8"/>
      <c r="F937" s="7"/>
      <c r="H937" s="6"/>
      <c r="K937" s="6"/>
      <c r="Q937" s="7"/>
      <c r="R937" s="8"/>
      <c r="S937" s="8"/>
    </row>
    <row r="938">
      <c r="C938" s="8"/>
      <c r="D938" s="8"/>
      <c r="F938" s="7"/>
      <c r="H938" s="6"/>
      <c r="K938" s="6"/>
      <c r="Q938" s="7"/>
      <c r="R938" s="8"/>
      <c r="S938" s="8"/>
    </row>
    <row r="939">
      <c r="C939" s="8"/>
      <c r="D939" s="8"/>
      <c r="F939" s="7"/>
      <c r="H939" s="6"/>
      <c r="K939" s="6"/>
      <c r="Q939" s="7"/>
      <c r="R939" s="8"/>
      <c r="S939" s="8"/>
    </row>
    <row r="940">
      <c r="C940" s="8"/>
      <c r="D940" s="8"/>
      <c r="F940" s="7"/>
      <c r="H940" s="6"/>
      <c r="K940" s="6"/>
      <c r="Q940" s="7"/>
      <c r="R940" s="8"/>
      <c r="S940" s="8"/>
    </row>
    <row r="941">
      <c r="C941" s="8"/>
      <c r="D941" s="8"/>
      <c r="F941" s="7"/>
      <c r="H941" s="6"/>
      <c r="K941" s="6"/>
      <c r="Q941" s="7"/>
      <c r="R941" s="8"/>
      <c r="S941" s="8"/>
    </row>
    <row r="942">
      <c r="C942" s="8"/>
      <c r="D942" s="8"/>
      <c r="F942" s="7"/>
      <c r="H942" s="6"/>
      <c r="K942" s="6"/>
      <c r="Q942" s="7"/>
      <c r="R942" s="8"/>
      <c r="S942" s="8"/>
    </row>
    <row r="943">
      <c r="C943" s="8"/>
      <c r="D943" s="8"/>
      <c r="F943" s="7"/>
      <c r="H943" s="6"/>
      <c r="K943" s="6"/>
      <c r="Q943" s="7"/>
      <c r="R943" s="8"/>
      <c r="S943" s="8"/>
    </row>
    <row r="944">
      <c r="C944" s="8"/>
      <c r="D944" s="8"/>
      <c r="F944" s="7"/>
      <c r="H944" s="6"/>
      <c r="K944" s="6"/>
      <c r="Q944" s="7"/>
      <c r="R944" s="8"/>
      <c r="S944" s="8"/>
    </row>
    <row r="945">
      <c r="C945" s="8"/>
      <c r="D945" s="8"/>
      <c r="F945" s="7"/>
      <c r="H945" s="6"/>
      <c r="K945" s="6"/>
      <c r="Q945" s="7"/>
      <c r="R945" s="8"/>
      <c r="S945" s="8"/>
    </row>
    <row r="946">
      <c r="C946" s="8"/>
      <c r="D946" s="8"/>
      <c r="F946" s="7"/>
      <c r="H946" s="6"/>
      <c r="K946" s="6"/>
      <c r="Q946" s="7"/>
      <c r="R946" s="8"/>
      <c r="S946" s="8"/>
    </row>
    <row r="947">
      <c r="C947" s="8"/>
      <c r="D947" s="8"/>
      <c r="F947" s="7"/>
      <c r="H947" s="6"/>
      <c r="K947" s="6"/>
      <c r="Q947" s="7"/>
      <c r="R947" s="8"/>
      <c r="S947" s="8"/>
    </row>
    <row r="948">
      <c r="C948" s="8"/>
      <c r="D948" s="8"/>
      <c r="F948" s="7"/>
      <c r="H948" s="6"/>
      <c r="K948" s="6"/>
      <c r="Q948" s="7"/>
      <c r="R948" s="8"/>
      <c r="S948" s="8"/>
    </row>
    <row r="949">
      <c r="C949" s="8"/>
      <c r="D949" s="8"/>
      <c r="F949" s="7"/>
      <c r="H949" s="6"/>
      <c r="K949" s="6"/>
      <c r="Q949" s="7"/>
      <c r="R949" s="8"/>
      <c r="S949" s="8"/>
    </row>
    <row r="950">
      <c r="C950" s="8"/>
      <c r="D950" s="8"/>
      <c r="F950" s="7"/>
      <c r="H950" s="6"/>
      <c r="K950" s="6"/>
      <c r="Q950" s="7"/>
      <c r="R950" s="8"/>
      <c r="S950" s="8"/>
    </row>
    <row r="951">
      <c r="C951" s="8"/>
      <c r="D951" s="8"/>
      <c r="F951" s="7"/>
      <c r="H951" s="6"/>
      <c r="K951" s="6"/>
      <c r="Q951" s="7"/>
      <c r="R951" s="8"/>
      <c r="S951" s="8"/>
    </row>
    <row r="952">
      <c r="C952" s="8"/>
      <c r="D952" s="8"/>
      <c r="F952" s="7"/>
      <c r="H952" s="6"/>
      <c r="K952" s="6"/>
      <c r="Q952" s="7"/>
      <c r="R952" s="8"/>
      <c r="S952" s="8"/>
    </row>
    <row r="953">
      <c r="C953" s="8"/>
      <c r="D953" s="8"/>
      <c r="F953" s="7"/>
      <c r="H953" s="6"/>
      <c r="K953" s="6"/>
      <c r="Q953" s="7"/>
      <c r="R953" s="8"/>
      <c r="S953" s="8"/>
    </row>
    <row r="954">
      <c r="C954" s="8"/>
      <c r="D954" s="8"/>
      <c r="F954" s="7"/>
      <c r="H954" s="6"/>
      <c r="K954" s="6"/>
      <c r="Q954" s="7"/>
      <c r="R954" s="8"/>
      <c r="S954" s="8"/>
    </row>
    <row r="955">
      <c r="C955" s="8"/>
      <c r="D955" s="8"/>
      <c r="F955" s="7"/>
      <c r="H955" s="6"/>
      <c r="K955" s="6"/>
      <c r="Q955" s="7"/>
      <c r="R955" s="8"/>
      <c r="S955" s="8"/>
    </row>
    <row r="956">
      <c r="C956" s="8"/>
      <c r="D956" s="8"/>
      <c r="F956" s="7"/>
      <c r="H956" s="6"/>
      <c r="K956" s="6"/>
      <c r="Q956" s="7"/>
      <c r="R956" s="8"/>
      <c r="S956" s="8"/>
    </row>
    <row r="957">
      <c r="C957" s="8"/>
      <c r="D957" s="8"/>
      <c r="F957" s="7"/>
      <c r="H957" s="6"/>
      <c r="K957" s="6"/>
      <c r="Q957" s="7"/>
      <c r="R957" s="8"/>
      <c r="S957" s="8"/>
    </row>
    <row r="958">
      <c r="C958" s="8"/>
      <c r="D958" s="8"/>
      <c r="F958" s="7"/>
      <c r="H958" s="6"/>
      <c r="K958" s="6"/>
      <c r="Q958" s="7"/>
      <c r="R958" s="8"/>
      <c r="S958" s="8"/>
    </row>
    <row r="959">
      <c r="C959" s="8"/>
      <c r="D959" s="8"/>
      <c r="F959" s="7"/>
      <c r="H959" s="6"/>
      <c r="K959" s="6"/>
      <c r="Q959" s="7"/>
      <c r="R959" s="8"/>
      <c r="S959" s="8"/>
    </row>
    <row r="960">
      <c r="C960" s="8"/>
      <c r="D960" s="8"/>
      <c r="F960" s="7"/>
      <c r="H960" s="6"/>
      <c r="K960" s="6"/>
      <c r="Q960" s="7"/>
      <c r="R960" s="8"/>
      <c r="S960" s="8"/>
    </row>
    <row r="961">
      <c r="C961" s="8"/>
      <c r="D961" s="8"/>
      <c r="F961" s="7"/>
      <c r="H961" s="6"/>
      <c r="K961" s="6"/>
      <c r="Q961" s="7"/>
      <c r="R961" s="8"/>
      <c r="S961" s="8"/>
    </row>
    <row r="962">
      <c r="C962" s="8"/>
      <c r="D962" s="8"/>
      <c r="F962" s="7"/>
      <c r="H962" s="6"/>
      <c r="K962" s="6"/>
      <c r="Q962" s="7"/>
      <c r="R962" s="8"/>
      <c r="S962" s="8"/>
    </row>
    <row r="963">
      <c r="C963" s="8"/>
      <c r="D963" s="8"/>
      <c r="F963" s="7"/>
      <c r="H963" s="6"/>
      <c r="K963" s="6"/>
      <c r="Q963" s="7"/>
      <c r="R963" s="8"/>
      <c r="S963" s="8"/>
    </row>
    <row r="964">
      <c r="C964" s="8"/>
      <c r="D964" s="8"/>
      <c r="F964" s="7"/>
      <c r="H964" s="6"/>
      <c r="K964" s="6"/>
      <c r="Q964" s="7"/>
      <c r="R964" s="8"/>
      <c r="S964" s="8"/>
    </row>
    <row r="965">
      <c r="C965" s="8"/>
      <c r="D965" s="8"/>
      <c r="F965" s="7"/>
      <c r="H965" s="6"/>
      <c r="K965" s="6"/>
      <c r="Q965" s="7"/>
      <c r="R965" s="8"/>
      <c r="S965" s="8"/>
    </row>
    <row r="966">
      <c r="C966" s="8"/>
      <c r="D966" s="8"/>
      <c r="F966" s="7"/>
      <c r="H966" s="6"/>
      <c r="K966" s="6"/>
      <c r="Q966" s="7"/>
      <c r="R966" s="8"/>
      <c r="S966" s="8"/>
    </row>
    <row r="967">
      <c r="C967" s="8"/>
      <c r="D967" s="8"/>
      <c r="F967" s="7"/>
      <c r="H967" s="6"/>
      <c r="K967" s="6"/>
      <c r="Q967" s="7"/>
      <c r="R967" s="8"/>
      <c r="S967" s="8"/>
    </row>
    <row r="968">
      <c r="C968" s="8"/>
      <c r="D968" s="8"/>
      <c r="F968" s="7"/>
      <c r="H968" s="6"/>
      <c r="K968" s="6"/>
      <c r="Q968" s="7"/>
      <c r="R968" s="8"/>
      <c r="S968" s="8"/>
    </row>
    <row r="969">
      <c r="C969" s="8"/>
      <c r="D969" s="8"/>
      <c r="F969" s="7"/>
      <c r="H969" s="6"/>
      <c r="K969" s="6"/>
      <c r="Q969" s="7"/>
      <c r="R969" s="8"/>
      <c r="S969" s="8"/>
    </row>
    <row r="970">
      <c r="C970" s="8"/>
      <c r="D970" s="8"/>
      <c r="F970" s="7"/>
      <c r="H970" s="6"/>
      <c r="K970" s="6"/>
      <c r="Q970" s="7"/>
      <c r="R970" s="8"/>
      <c r="S970" s="8"/>
    </row>
    <row r="971">
      <c r="C971" s="8"/>
      <c r="D971" s="8"/>
      <c r="F971" s="7"/>
      <c r="H971" s="6"/>
      <c r="K971" s="6"/>
      <c r="Q971" s="7"/>
      <c r="R971" s="8"/>
      <c r="S971" s="8"/>
    </row>
    <row r="972">
      <c r="C972" s="8"/>
      <c r="D972" s="8"/>
      <c r="F972" s="7"/>
      <c r="H972" s="6"/>
      <c r="K972" s="6"/>
      <c r="Q972" s="7"/>
      <c r="R972" s="8"/>
      <c r="S972" s="8"/>
    </row>
    <row r="973">
      <c r="C973" s="8"/>
      <c r="D973" s="8"/>
      <c r="F973" s="7"/>
      <c r="H973" s="6"/>
      <c r="K973" s="6"/>
      <c r="Q973" s="7"/>
      <c r="R973" s="8"/>
      <c r="S973" s="8"/>
    </row>
    <row r="974">
      <c r="C974" s="8"/>
      <c r="D974" s="8"/>
      <c r="F974" s="7"/>
      <c r="H974" s="6"/>
      <c r="K974" s="6"/>
      <c r="Q974" s="7"/>
      <c r="R974" s="8"/>
      <c r="S974" s="8"/>
    </row>
    <row r="975">
      <c r="C975" s="8"/>
      <c r="D975" s="8"/>
      <c r="F975" s="7"/>
      <c r="H975" s="6"/>
      <c r="K975" s="6"/>
      <c r="Q975" s="7"/>
      <c r="R975" s="8"/>
      <c r="S975" s="8"/>
    </row>
    <row r="976">
      <c r="C976" s="8"/>
      <c r="D976" s="8"/>
      <c r="F976" s="7"/>
      <c r="H976" s="6"/>
      <c r="K976" s="6"/>
      <c r="Q976" s="7"/>
      <c r="R976" s="8"/>
      <c r="S976" s="8"/>
    </row>
    <row r="977">
      <c r="C977" s="8"/>
      <c r="D977" s="8"/>
      <c r="F977" s="7"/>
      <c r="H977" s="6"/>
      <c r="K977" s="6"/>
      <c r="Q977" s="7"/>
      <c r="R977" s="8"/>
      <c r="S977" s="8"/>
    </row>
    <row r="978">
      <c r="C978" s="8"/>
      <c r="D978" s="8"/>
      <c r="F978" s="7"/>
      <c r="H978" s="6"/>
      <c r="K978" s="6"/>
      <c r="Q978" s="7"/>
      <c r="R978" s="8"/>
      <c r="S978" s="8"/>
    </row>
    <row r="979">
      <c r="C979" s="8"/>
      <c r="D979" s="8"/>
      <c r="F979" s="7"/>
      <c r="H979" s="6"/>
      <c r="K979" s="6"/>
      <c r="Q979" s="7"/>
      <c r="R979" s="8"/>
      <c r="S979" s="8"/>
    </row>
    <row r="980">
      <c r="C980" s="8"/>
      <c r="D980" s="8"/>
      <c r="F980" s="7"/>
      <c r="H980" s="6"/>
      <c r="K980" s="6"/>
      <c r="Q980" s="7"/>
      <c r="R980" s="8"/>
      <c r="S980" s="8"/>
    </row>
    <row r="981">
      <c r="C981" s="8"/>
      <c r="D981" s="8"/>
      <c r="F981" s="7"/>
      <c r="H981" s="6"/>
      <c r="K981" s="6"/>
      <c r="Q981" s="7"/>
      <c r="R981" s="8"/>
      <c r="S981" s="8"/>
    </row>
    <row r="982">
      <c r="C982" s="8"/>
      <c r="D982" s="8"/>
      <c r="F982" s="7"/>
      <c r="H982" s="6"/>
      <c r="K982" s="6"/>
      <c r="Q982" s="7"/>
      <c r="R982" s="8"/>
      <c r="S982" s="8"/>
    </row>
    <row r="983">
      <c r="C983" s="8"/>
      <c r="D983" s="8"/>
      <c r="F983" s="7"/>
      <c r="H983" s="6"/>
      <c r="K983" s="6"/>
      <c r="Q983" s="7"/>
      <c r="R983" s="8"/>
      <c r="S983" s="8"/>
    </row>
    <row r="984">
      <c r="C984" s="8"/>
      <c r="D984" s="8"/>
      <c r="F984" s="7"/>
      <c r="H984" s="6"/>
      <c r="K984" s="6"/>
      <c r="Q984" s="7"/>
      <c r="R984" s="8"/>
      <c r="S984" s="8"/>
    </row>
    <row r="985">
      <c r="C985" s="8"/>
      <c r="D985" s="8"/>
      <c r="F985" s="7"/>
      <c r="H985" s="6"/>
      <c r="K985" s="6"/>
      <c r="Q985" s="7"/>
      <c r="R985" s="8"/>
      <c r="S985" s="8"/>
    </row>
    <row r="986">
      <c r="C986" s="8"/>
      <c r="D986" s="8"/>
      <c r="F986" s="7"/>
      <c r="H986" s="6"/>
      <c r="K986" s="6"/>
      <c r="Q986" s="7"/>
      <c r="R986" s="8"/>
      <c r="S986" s="8"/>
    </row>
    <row r="987">
      <c r="C987" s="8"/>
      <c r="D987" s="8"/>
      <c r="F987" s="7"/>
      <c r="H987" s="6"/>
      <c r="K987" s="6"/>
      <c r="Q987" s="7"/>
      <c r="R987" s="8"/>
      <c r="S987" s="8"/>
    </row>
    <row r="988">
      <c r="C988" s="8"/>
      <c r="D988" s="8"/>
      <c r="F988" s="7"/>
      <c r="H988" s="6"/>
      <c r="K988" s="6"/>
      <c r="Q988" s="7"/>
      <c r="R988" s="8"/>
      <c r="S988" s="8"/>
    </row>
    <row r="989">
      <c r="C989" s="8"/>
      <c r="D989" s="8"/>
      <c r="F989" s="7"/>
      <c r="H989" s="6"/>
      <c r="K989" s="6"/>
      <c r="Q989" s="7"/>
      <c r="R989" s="8"/>
      <c r="S989" s="8"/>
    </row>
    <row r="990">
      <c r="C990" s="8"/>
      <c r="D990" s="8"/>
      <c r="F990" s="7"/>
      <c r="H990" s="6"/>
      <c r="K990" s="6"/>
      <c r="Q990" s="7"/>
      <c r="R990" s="8"/>
      <c r="S990" s="8"/>
    </row>
    <row r="991">
      <c r="C991" s="8"/>
      <c r="D991" s="8"/>
      <c r="F991" s="7"/>
      <c r="H991" s="6"/>
      <c r="K991" s="6"/>
      <c r="Q991" s="7"/>
      <c r="R991" s="8"/>
      <c r="S991" s="8"/>
    </row>
    <row r="992">
      <c r="C992" s="8"/>
      <c r="D992" s="8"/>
      <c r="F992" s="7"/>
      <c r="H992" s="6"/>
      <c r="K992" s="6"/>
      <c r="Q992" s="7"/>
      <c r="R992" s="8"/>
      <c r="S992" s="8"/>
    </row>
    <row r="993">
      <c r="C993" s="8"/>
      <c r="D993" s="8"/>
      <c r="F993" s="7"/>
      <c r="H993" s="6"/>
      <c r="K993" s="6"/>
      <c r="Q993" s="7"/>
      <c r="R993" s="8"/>
      <c r="S993" s="8"/>
    </row>
    <row r="994">
      <c r="C994" s="8"/>
      <c r="D994" s="8"/>
      <c r="F994" s="7"/>
      <c r="H994" s="6"/>
      <c r="K994" s="6"/>
      <c r="Q994" s="7"/>
      <c r="R994" s="8"/>
      <c r="S994" s="8"/>
    </row>
    <row r="995">
      <c r="C995" s="8"/>
      <c r="D995" s="8"/>
      <c r="F995" s="7"/>
      <c r="H995" s="6"/>
      <c r="K995" s="6"/>
      <c r="Q995" s="7"/>
      <c r="R995" s="8"/>
      <c r="S995" s="8"/>
    </row>
    <row r="996">
      <c r="C996" s="8"/>
      <c r="D996" s="8"/>
      <c r="F996" s="7"/>
      <c r="H996" s="6"/>
      <c r="K996" s="6"/>
      <c r="Q996" s="7"/>
      <c r="R996" s="8"/>
      <c r="S996" s="8"/>
    </row>
    <row r="997">
      <c r="C997" s="8"/>
      <c r="D997" s="8"/>
      <c r="F997" s="7"/>
      <c r="H997" s="6"/>
      <c r="K997" s="6"/>
      <c r="Q997" s="7"/>
      <c r="R997" s="8"/>
      <c r="S997" s="8"/>
    </row>
    <row r="998">
      <c r="C998" s="8"/>
      <c r="D998" s="8"/>
      <c r="F998" s="7"/>
      <c r="H998" s="6"/>
      <c r="K998" s="6"/>
      <c r="Q998" s="7"/>
      <c r="R998" s="8"/>
      <c r="S998" s="8"/>
    </row>
  </sheetData>
  <drawing r:id="rId1"/>
</worksheet>
</file>